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85"/>
  </bookViews>
  <sheets>
    <sheet name="ponuka" sheetId="4" r:id="rId1"/>
    <sheet name="Literárne pomôcky" sheetId="3" r:id="rId2"/>
  </sheets>
  <definedNames>
    <definedName name="_xlnm.Print_Area" localSheetId="1">'Literárne pomôcky'!$A$1:$E$96</definedName>
    <definedName name="_xlnm.Print_Area" localSheetId="0">ponuka!$A$1:$D$38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3" i="3" l="1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69" i="3" l="1"/>
  <c r="E68" i="3"/>
  <c r="E67" i="3"/>
  <c r="E66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2" i="3"/>
  <c r="E11" i="3"/>
  <c r="E10" i="3"/>
  <c r="E9" i="3"/>
  <c r="E8" i="3"/>
  <c r="E7" i="3"/>
  <c r="E6" i="3"/>
  <c r="E5" i="3"/>
  <c r="E4" i="3"/>
  <c r="E64" i="3" l="1"/>
  <c r="E48" i="3"/>
  <c r="E94" i="3"/>
  <c r="E13" i="3"/>
  <c r="E70" i="3"/>
  <c r="E96" i="3" l="1"/>
  <c r="E95" i="3" s="1"/>
  <c r="C25" i="4" l="1"/>
  <c r="C26" i="4" s="1"/>
</calcChain>
</file>

<file path=xl/sharedStrings.xml><?xml version="1.0" encoding="utf-8"?>
<sst xmlns="http://schemas.openxmlformats.org/spreadsheetml/2006/main" count="198" uniqueCount="195">
  <si>
    <t>Počet kusov</t>
  </si>
  <si>
    <t>Cena</t>
  </si>
  <si>
    <t xml:space="preserve">Cena za kus </t>
  </si>
  <si>
    <t xml:space="preserve"> </t>
  </si>
  <si>
    <t>PREDMETY</t>
  </si>
  <si>
    <t>ODBORNÁ LITERATÚRA</t>
  </si>
  <si>
    <t xml:space="preserve">Caltíková, M. – Polakovičová, A. a kol.: Literatúra III  pre SŠ </t>
  </si>
  <si>
    <t xml:space="preserve">Caltíková, M. – Polakovičová, A. a kol.: Literatúra IV  pre SŠ </t>
  </si>
  <si>
    <t xml:space="preserve">Caltíková, M. – Polakovičová, A. a kol.:  Zbierka textov a úloh z literatúry IV pre SŠ </t>
  </si>
  <si>
    <t>Caltíková, M. – Polakovičová, A.:Literatúra – ľahká cesta k maturite</t>
  </si>
  <si>
    <t>Dvořák, K. – Gregorová, I.: Maturita zo slovenského jazyka a literatúry</t>
  </si>
  <si>
    <t>Caltíková, M. – Polakovičová, A. a kol.: Literatúra II  pre SŠ</t>
  </si>
  <si>
    <t>Caltíková, M. – Polakovičová, A. a kol.: Literatúra I pre SŠ</t>
  </si>
  <si>
    <t>Mihálik, I. – Vitézová, E: Literárne listy pre 3. roč. gymnázia a SŠ</t>
  </si>
  <si>
    <t>Mihálik, I. – Vitézová, E: Literárne listy pre 4. roč. gymnázia a SŠ</t>
  </si>
  <si>
    <t>SLOVENSKÁ LITERATÚRA</t>
  </si>
  <si>
    <t xml:space="preserve">Ján Zambor: Vzlyky nahej duše (Krasko v interpretáciách)    </t>
  </si>
  <si>
    <t>J. Smrek: Básnické dielo</t>
  </si>
  <si>
    <t xml:space="preserve">Kol.: Slovenská moderna (antológia slovenskej moder.poézie) </t>
  </si>
  <si>
    <t>M.Habaj: Básnik v čase</t>
  </si>
  <si>
    <t>L.Novomeský: Poézia</t>
  </si>
  <si>
    <t>R. Dilong: Hviezdy a smútok</t>
  </si>
  <si>
    <t>R. Dilong: Cesty a stesky</t>
  </si>
  <si>
    <t>R. Dilong: Pieseň lásky</t>
  </si>
  <si>
    <t xml:space="preserve">JánZambor: Niečo ako láska, niečo ako soľ (Válek v interpretáciách)    </t>
  </si>
  <si>
    <t>M. Válek: Básnické dielo</t>
  </si>
  <si>
    <t xml:space="preserve"> M. Rúfus: Básne</t>
  </si>
  <si>
    <t>M.Rúfus: Chlapec maľuje dúhu a iné</t>
  </si>
  <si>
    <t>M.Rúfus: Báseň a čas</t>
  </si>
  <si>
    <t>M.Rúfus: Vernosť</t>
  </si>
  <si>
    <t>M.Rúfus: Ako stopy v snehu</t>
  </si>
  <si>
    <t>J. Urban: Život je frajer, ale ja som väčší</t>
  </si>
  <si>
    <t>Ľ.Feldek: Životopis vo veršoch</t>
  </si>
  <si>
    <t>M.Lasica: Piesne a iné texty</t>
  </si>
  <si>
    <t>K.Peteraj: S tebou a bez teba</t>
  </si>
  <si>
    <t>J.Štrasser: Až</t>
  </si>
  <si>
    <t>M.Figuli: Tri gaštanové kone</t>
  </si>
  <si>
    <t>M. Urban: Prózy</t>
  </si>
  <si>
    <t>J. Cíger Hronský: Prózy</t>
  </si>
  <si>
    <t>D. Chrobák: Drak sa vracia</t>
  </si>
  <si>
    <t>D.Mitana: Psie dni</t>
  </si>
  <si>
    <t>A. Bednár: Sklený vrch</t>
  </si>
  <si>
    <t>R.Jašík: Námestie svätej Alžbety</t>
  </si>
  <si>
    <t>L. Mňačko: Ako chutí moc</t>
  </si>
  <si>
    <t>D. Dušek: Kufor na sny</t>
  </si>
  <si>
    <t>P.Vilikovský: Pes na ceste</t>
  </si>
  <si>
    <t>V. Pankovčín: Marakéš. Šicke me naše</t>
  </si>
  <si>
    <t>R.Sloboda: Rozum</t>
  </si>
  <si>
    <t>S.Štepka: Kronika komika 1</t>
  </si>
  <si>
    <t>SVETOVÁ LITERATÚRA</t>
  </si>
  <si>
    <t>W.Shakespeare: Hamlet</t>
  </si>
  <si>
    <t>A.S.Puškin: Kapitánova dcéra</t>
  </si>
  <si>
    <t>E.M.Remarque: Na západe nič nové</t>
  </si>
  <si>
    <t>F.M.Dostojevskij: Zločin a trest</t>
  </si>
  <si>
    <t>J.Heller: Hlava XXII</t>
  </si>
  <si>
    <t>M.Andričík: Beatnici</t>
  </si>
  <si>
    <t>W.Styron: Sophiina voľba</t>
  </si>
  <si>
    <t>J.P.Sartre: Múr</t>
  </si>
  <si>
    <t>J.D:Salinger: Kto chytá v žite</t>
  </si>
  <si>
    <t>G. Orwell: 1984</t>
  </si>
  <si>
    <t>U. Eco: Meno ruže</t>
  </si>
  <si>
    <t>P. Suskind: Parfum (Príbeh vraha)</t>
  </si>
  <si>
    <t>G.G.Márquez: Kronika vopred ohlásenej smrti</t>
  </si>
  <si>
    <t>Diana Janíčková, Juraj Lang: Finančná gramotnosť pre každého, Inštitút finančnej gramotnosti a vzdelávania o.z., Nové Zámky</t>
  </si>
  <si>
    <t>Ján Zbojek: Šlabikár finančnej gramotnosti,2011, Košice</t>
  </si>
  <si>
    <t>Petra Navrátilová: Finanční gramotnost (kniha pre učiteľa), Computer Media s.r.o., 2012</t>
  </si>
  <si>
    <t>Petra Navrátilová: Finanční gramotnost (kniha pre žiakov), Computer Media s.r.o., 2012</t>
  </si>
  <si>
    <t>Názov spoločnosti:</t>
  </si>
  <si>
    <t>Adresa:</t>
  </si>
  <si>
    <t>PSČ, Mesto:</t>
  </si>
  <si>
    <t>kontaktná osoba:</t>
  </si>
  <si>
    <t>tel:</t>
  </si>
  <si>
    <t>IČO:</t>
  </si>
  <si>
    <t>DIČ:</t>
  </si>
  <si>
    <t>IČ DPH:</t>
  </si>
  <si>
    <t>Literárne pomôcky spolu s DPH:</t>
  </si>
  <si>
    <t>Literárne pomôcky spolu bez DPH:</t>
  </si>
  <si>
    <t>Chémia v kocke I</t>
  </si>
  <si>
    <t>Chémia v kocke II</t>
  </si>
  <si>
    <t>Prehľad chémie I.</t>
  </si>
  <si>
    <t>Prehľad chémie II.</t>
  </si>
  <si>
    <t>Biológia v kocke I.</t>
  </si>
  <si>
    <t>Biológia v kocke II.</t>
  </si>
  <si>
    <t>Názvoslovie anorganických a organických zlúčenín a biochemická terminológia</t>
  </si>
  <si>
    <t>Súkromný život molekúl</t>
  </si>
  <si>
    <t>Systematika nižších rastlín II</t>
  </si>
  <si>
    <t>Organic Chemistry</t>
  </si>
  <si>
    <t>Organická chémia</t>
  </si>
  <si>
    <t>Písemky z fyziky SŠ</t>
  </si>
  <si>
    <t>FYZIKA: 100 objavov, ktoré zmenili históriu</t>
  </si>
  <si>
    <t>Fyzika zásobník úloh pro SŠ</t>
  </si>
  <si>
    <t>Fyzika 1-5</t>
  </si>
  <si>
    <t>Smerovanie a prepínanie sietí.</t>
  </si>
  <si>
    <t>CCNA kompletný prehľad príkazov</t>
  </si>
  <si>
    <t>CCNA Výukový sprievodca</t>
  </si>
  <si>
    <t>Rovnice a nerovnice</t>
  </si>
  <si>
    <t>Matematika</t>
  </si>
  <si>
    <t>Matematika 100 objevů, které změnily historii</t>
  </si>
  <si>
    <t xml:space="preserve">PRÍRODOVEDNÁ  A MATEMATICKÁ GRAMOTNOSŤ  </t>
  </si>
  <si>
    <t>FINANČNÁ GRAMOTNOSŤ</t>
  </si>
  <si>
    <t>Písomky z matematiky SŠ</t>
  </si>
  <si>
    <t>alebo iná učebnica literatúry, 3. časť pre žiakov SŠ s novým prístupom k vyučovaniu predmetu literatúra podľa ŠVP</t>
  </si>
  <si>
    <t>alebo iná učebnica literatúry, 4. časť pre žiakov SŠ s novým prístupom k vyučovaniu predmetu literatúra podľa ŠVP</t>
  </si>
  <si>
    <t>alebo iná učebnica literatúry, 2. časť pre žiakov SŠ s novým prístupom k vyučovaniu predmetu literatúra podľa ŠVP</t>
  </si>
  <si>
    <t>alebo iná učebnica literatúry, 1. časť pre žiakov SŠ s novým prístupom k vyučovaniu predmetu literatúra podľa ŠVP</t>
  </si>
  <si>
    <t>alebo iná zbierka textov a úloh z literatúry 4 pre SŠ</t>
  </si>
  <si>
    <t>alebo iná knižka na prípravu k maturite z literatúry</t>
  </si>
  <si>
    <t>alebo iná knižka na prípravu k maturite zo slovenského jazyka a literatúry</t>
  </si>
  <si>
    <t>alebo iná kniha o svetovej literatúre po roku 1918</t>
  </si>
  <si>
    <t>alebo iná kniha o svetovej literatúre po roku 1945</t>
  </si>
  <si>
    <t>alebo inú básniskú hru o dánskom princovi</t>
  </si>
  <si>
    <t>alebo iné dielo, v ktorom má podľa autora najvyššiu hodnotu láska a schopnosť obetovať sa za druhého</t>
  </si>
  <si>
    <t>alebo iný vojnový román o mladíkoch, ktorí nasadzovali svoje životy v nezmyselných bojoch netušiac, že z nich už niet návratu</t>
  </si>
  <si>
    <t>alebo iný román, ktorý prináša príbeh chudobného študenta práva, ktorý spácha zločin aby si finančne zabezpečil štúdium</t>
  </si>
  <si>
    <t>alebo iný román z obdobia 2 svetovej vojny</t>
  </si>
  <si>
    <t>alebo iná kniha s výberom z tvorby amerických básnikov beatnickej generácie</t>
  </si>
  <si>
    <t>alebo iný román, ktorý spracúva problematiku druhej svetovej vojny, nacistických vyhladzovacích táborov a "zlaté roky" v povojnovej Amerike</t>
  </si>
  <si>
    <t>alebo iná zbierka poviedok životných situácií v priebehu 2. svetovej vojny, ale aj pocity hlbokej dezilúzie meštiakov</t>
  </si>
  <si>
    <t xml:space="preserve">alebo iný román tínedžerskej vzbury proti svetu dospelých </t>
  </si>
  <si>
    <t>alebo iný spoločensko-politický a vedecko-fantastický román, ktorý je obžalobou komunistickej diktatúry, ktorá v roku 1984 ovláda všetko, vrátane ľudského myslenia</t>
  </si>
  <si>
    <t>alebo iný román o dni jedného vojaka</t>
  </si>
  <si>
    <t>alebo iný román v kresťanskom prostredí</t>
  </si>
  <si>
    <t>alebo iný román, ktorý je fascinujúcou zmesou strašidelného príbehu o genialite ľudského ducha, skazenosti človeka a zmyselnej vášni, ktorý sa odohráva v temných uličkách Paríža v 18. storoč</t>
  </si>
  <si>
    <t>alebo iný román o pomstení zneuctenej sestry</t>
  </si>
  <si>
    <t>alebo iná kniha, ktorá pomáha porozumieť základným súvislostiam pri správe osobných financií jednotlivca aj rodiny</t>
  </si>
  <si>
    <t>alebo iná učebnica pre žiakov, ktorá sa zaoberá základnými princípmi financií, funkcií peňazí, druhmi platieb, hospodárením domácností, bankami, finančnými produktmi,..</t>
  </si>
  <si>
    <t>alebo iná učebnica pre učiteľov, ktorá sa zaoberá základnými princípmi financií, funkcií peňazí, druhmi platieb, hospodárením domácností, bankami, finančnými produktmi,..</t>
  </si>
  <si>
    <t>alebo iná kniha, ktorá odhaľuje základy ako sa máme správať na finančnom trhu</t>
  </si>
  <si>
    <t>alebo iná kniha chémie pre študentov SŠ pre prípravu k maturitným skúškam a k prijímacím skúškam na vysoké školy</t>
  </si>
  <si>
    <t>alebo iná publikácia stredoškolského učiva organickej chémie a biochémie, doplnená úlohami a otázkami</t>
  </si>
  <si>
    <t>alebo iná publikácia stredoškolského učiva organickej chémie a biochémie</t>
  </si>
  <si>
    <t>alebo iná kniha biológie pre študentov SŠ pre prípravu k maturitným skúškam a k prijímacím skúškam na vysoké školy</t>
  </si>
  <si>
    <t>alebo iná publikácia, ktorá podáva prehľadne usporiadané pravidlá pre: tvorbu názvoslovia anorganickej chémie, organickej chémie, biochémie, ktoré je nevyhnutným základom úspešného štúdia chémie.</t>
  </si>
  <si>
    <t>alebo iná kniha, ktorá pútavou a často aj vtipnou formou vysvetľuje základné princípy živého aj neživého sveta</t>
  </si>
  <si>
    <t>alebo iná učebnica organickej chémie</t>
  </si>
  <si>
    <t>alebo iný ekvivalent písomiek či desaťminútoviek z fyziky pre SŠ</t>
  </si>
  <si>
    <t>alebo iná kniha o objavoch fyziky</t>
  </si>
  <si>
    <t>alebo iná pomocná literatúra fyziky k príprave na maturitnú skúšku</t>
  </si>
  <si>
    <t>alebo iná učebnica pre základný kurz fyziky na vysokých školách</t>
  </si>
  <si>
    <t>alebo iná kniha, ktorá obsahuje prípravné materiály ku skúškam , s ktorými si uchádzač o certifikát Cisco môže overiť, zopakovať a vyskúšať svoje znalosti a zlepšiť sebedôveru pred vlastným zložením skúšky</t>
  </si>
  <si>
    <t>alebo iná kniha na prípravu ku skúške CCNA</t>
  </si>
  <si>
    <t>alebo iný ekvivalent ucelených informácií ku skúške CCNA</t>
  </si>
  <si>
    <t>alebo iný pracovný zošit so vzorovými príkladmi rovníc a nerovníc ku štátnej maturite</t>
  </si>
  <si>
    <t>alebo iný ekvivalent písomiek či desaťminútoviek z matematiky pre SŠ</t>
  </si>
  <si>
    <t>alebo iná učebnica organickej chémie v anglickom jazyku</t>
  </si>
  <si>
    <t>alebo iná publikácia o rastlinách nižšej triedy</t>
  </si>
  <si>
    <t>alebo iná publikácia matematiky</t>
  </si>
  <si>
    <t>alebo iná kniha o objavoch matematiky</t>
  </si>
  <si>
    <t>alebo iný román o predsudkoch ľudí, ktoré často odsúdía človeka skôr než ho stihnú spoznať</t>
  </si>
  <si>
    <t xml:space="preserve">alebo iná kniha poviedok predstavujúcich slnečný svet slobody pre citovo-intelektuálne rozpoložených mladýdh ľudí </t>
  </si>
  <si>
    <t>alebo iný výber z próz Alfonza Bednára</t>
  </si>
  <si>
    <t>alebo iná kniha o láske dvoch mladých ľudí, ktorí prežívajú svoju prvú lásku, keď v Európe zúri druhá svetová vojna</t>
  </si>
  <si>
    <t>alebo iný politický román, analyzujúci život bývalého revolucionára, partizána neskôr poprednho straníckého a štátneho činiteľa</t>
  </si>
  <si>
    <t>alebo iná kniha príbehov z našich denných i nočných túžob</t>
  </si>
  <si>
    <t>alebo iná kniha o mužovi Slovákovi</t>
  </si>
  <si>
    <t>alebo iná kniha poviedok zo začiatku 90. rokov, ktoréí vyrozpráva žena z Marakéša na ulici</t>
  </si>
  <si>
    <t>alebo iný román, ktorý detailne odkrýva viditeľné aj skryté dilemy hlavného hrdinu</t>
  </si>
  <si>
    <t>alebo iná kniha príbehov alebo histórie talentovaných, tvrdohlavých ľudí, ktorí presviedčajú divákov o svojej divadelnej pravde</t>
  </si>
  <si>
    <t>alebo iný príbeh lásky 2 mladých ľudí, ktorí musia prekonať nejednu prekážku, aby našli svoje vysnívané šťastie, ktoré sa volá život</t>
  </si>
  <si>
    <t>alebo iná kniha od Mila Urbana</t>
  </si>
  <si>
    <t>alebo iná kniha od J. Cígera Hronského</t>
  </si>
  <si>
    <t>alebo iná kniha básní od Milana Rúfusa</t>
  </si>
  <si>
    <t>alebo iná kniha básní, ktoré sú bolestivé výpovede mladého človeka, ktorý nie je spokojný zo svetom, ktorý ho odklopuje</t>
  </si>
  <si>
    <t>alebo iný ekvivalent básní o  javoch i súvzťažnostiach s dobami minulými, obavy o budúcnosť a nádherné splývanie času a večnost</t>
  </si>
  <si>
    <t>alebo iná zbierka básní, ktorých spoločným menovateľom je láska a prostota</t>
  </si>
  <si>
    <t>alebo iná zbierka Milana Rúfusa</t>
  </si>
  <si>
    <t>alebo iná kniha poetických textov Jozefa Urbana</t>
  </si>
  <si>
    <t>alebo iná zbierka poézie Ľubomíra Feldeka</t>
  </si>
  <si>
    <t>alebo iná kniha textov piesní z tvorby Milana Lasicu</t>
  </si>
  <si>
    <t>alebo iná kniha poézie a textov piesní Kamila Peteraja</t>
  </si>
  <si>
    <t>alebo iná zbierka básní od Jána Štrasera</t>
  </si>
  <si>
    <t>alebo iná kniha básní od Miroslava Válka</t>
  </si>
  <si>
    <t>alebo iná kniha básní od Jána Smreka</t>
  </si>
  <si>
    <t>alebo iná kniha od Michala Habaja</t>
  </si>
  <si>
    <t>alebo iná kniha od Laca Novomeského</t>
  </si>
  <si>
    <t>alebo iná kniha o utrpení dievčaťa, vystavenému počas 2. svetovej vojny</t>
  </si>
  <si>
    <t>alebo iná kniha básnických textov z exilovej tvorby</t>
  </si>
  <si>
    <t>alebo iný výber básnických textov z obdobia pred emigráciou a tiež exilovej tvorby</t>
  </si>
  <si>
    <t>alebo iná kniha na celkový pohľad tvorby Miroslava Válka</t>
  </si>
  <si>
    <t>alebo iný ekvivalent výberu z básnickej, prozaickej, dramatickej a kritickej tvorby autorov, ktorých na začiatku 20. storočia oslovila modernistická citovosť, náladovosť a dobové filozofické a intelektuálne smerovania</t>
  </si>
  <si>
    <t>alebo iná kniha, ktorá ukazuje cestu, ako sa ponoriť do veršov Ivana Kraska</t>
  </si>
  <si>
    <t>minimálna špecifikácia</t>
  </si>
  <si>
    <t>Názov predmetu zákazky:</t>
  </si>
  <si>
    <t>Slovník spoločného obstarávania ( Kód CPV):</t>
  </si>
  <si>
    <t xml:space="preserve">22110000-4 - Tlačené knihy, 22111000-1 - Knihy pre školy, 22100000-1 - Tlačené knihy, brožúry a letáky
</t>
  </si>
  <si>
    <t>1 Podpis hospodárskeho subjektu, t.j. osobou/osobami oprávnenými konať v mene hospodárskeho subjektu, v súlade s dokladom o oprávnení podnikať, alebo zástupcom hospodárskeho subjektu, oprávneným konať v mene hospodárskeho subjektu; v tom prípade bude súčasťou ponuky adekvátne písomné plnomocenstvo.</t>
  </si>
  <si>
    <t xml:space="preserve">Príloha č.1 - návrh na plnenie kritérií </t>
  </si>
  <si>
    <t>spolu Literárne pomôcky s DPH</t>
  </si>
  <si>
    <t>spolu Literárne pomôcky bez DPH</t>
  </si>
  <si>
    <t>A.Solženicyn: Jeden deň Ivana Denisoviča</t>
  </si>
  <si>
    <r>
      <rPr>
        <b/>
        <i/>
        <sz val="14"/>
        <rFont val="Calibri"/>
        <family val="2"/>
        <charset val="238"/>
        <scheme val="minor"/>
      </rPr>
      <t>Inovácia vzdelávania za účelom zlepšenia čitateľskej, matematickej, finančnej a prírodovednej gramotnosti</t>
    </r>
    <r>
      <rPr>
        <b/>
        <i/>
        <sz val="12"/>
        <rFont val="Calibri"/>
        <family val="2"/>
        <charset val="238"/>
        <scheme val="minor"/>
      </rPr>
      <t xml:space="preserve">
Kód výzvy: OPLZ-PO1/2018/DOP/1.1.1-03
Kód ITMS2014+:  312011U464
</t>
    </r>
    <r>
      <rPr>
        <b/>
        <i/>
        <sz val="14"/>
        <rFont val="Calibri"/>
        <family val="2"/>
        <charset val="238"/>
        <scheme val="minor"/>
      </rPr>
      <t>Gymnázium,  Šrobárova 1, 042 23 Košice, IČO: 00160989</t>
    </r>
  </si>
  <si>
    <t>dátum, meno, priezvisko, podpis (prípadne pečiatka)1</t>
  </si>
  <si>
    <t>Súhlasím s tým, aby táto cenová ponuka predložená na základe výzvy na predloženie cenovej ponuky bola okrem využitia pre určenie predpokladanej hodnoty zákazky využitá a vyhodnotená v následnom zadávaní zákazky s nízkou hodnotou, ak to bude uplatniteľné:
áno / nie *</t>
  </si>
  <si>
    <t xml:space="preserve">                                                                                                                                                                       *nehodiace sa prosím preškrtnúť</t>
  </si>
  <si>
    <t>Literárne pomôcky k projektu ,,Inovácia vzdelávania za účelom zlepšenia čitateľskej, matematickej, finančnej a prírodovednej gramotnosti“ 4.5.2. Školiaci materiál  a potreby – Literárne pomôcky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</si>
</sst>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[$€-1]_-;\-* #,##0\ [$€-1]_-;_-* &quot;-&quot;??\ [$€-1]_-;_-@_-"/>
    <numFmt numFmtId="165" formatCode="_-* #,##0.00\ [$€-1]_-;\-* #,##0.00\ [$€-1]_-;_-* &quot;-&quot;??\ [$€-1]_-;_-@_-"/>
    <numFmt numFmtId="166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6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8" fillId="0" borderId="2" xfId="0" applyFont="1" applyBorder="1"/>
    <xf numFmtId="166" fontId="8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166" fontId="9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5" xfId="0" applyFont="1" applyBorder="1" applyAlignment="1">
      <alignment horizontal="right" indent="3"/>
    </xf>
    <xf numFmtId="0" fontId="6" fillId="0" borderId="8" xfId="0" applyFont="1" applyBorder="1" applyAlignment="1">
      <alignment horizontal="right" indent="3"/>
    </xf>
    <xf numFmtId="0" fontId="6" fillId="0" borderId="10" xfId="0" applyFont="1" applyBorder="1" applyAlignment="1">
      <alignment horizontal="right" indent="3"/>
    </xf>
    <xf numFmtId="0" fontId="6" fillId="0" borderId="0" xfId="0" applyFont="1" applyAlignment="1"/>
    <xf numFmtId="0" fontId="5" fillId="0" borderId="0" xfId="0" applyFont="1" applyAlignment="1"/>
    <xf numFmtId="0" fontId="7" fillId="3" borderId="14" xfId="0" applyFont="1" applyFill="1" applyBorder="1"/>
    <xf numFmtId="0" fontId="7" fillId="3" borderId="13" xfId="0" applyFont="1" applyFill="1" applyBorder="1"/>
    <xf numFmtId="3" fontId="7" fillId="3" borderId="13" xfId="0" applyNumberFormat="1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7" fillId="3" borderId="12" xfId="0" applyFont="1" applyFill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/>
    <xf numFmtId="165" fontId="2" fillId="3" borderId="0" xfId="0" applyNumberFormat="1" applyFont="1" applyFill="1" applyBorder="1"/>
    <xf numFmtId="164" fontId="2" fillId="0" borderId="11" xfId="0" applyNumberFormat="1" applyFont="1" applyBorder="1"/>
    <xf numFmtId="164" fontId="2" fillId="0" borderId="3" xfId="0" applyNumberFormat="1" applyFont="1" applyBorder="1"/>
    <xf numFmtId="164" fontId="2" fillId="0" borderId="0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5" fontId="1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104775</xdr:rowOff>
        </xdr:from>
        <xdr:to>
          <xdr:col>3</xdr:col>
          <xdr:colOff>295275</xdr:colOff>
          <xdr:row>0</xdr:row>
          <xdr:rowOff>1085850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47DE921-8344-4174-9F78-9E70CBEF66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zoomScaleNormal="100" workbookViewId="0">
      <selection activeCell="B6" sqref="B6:C6"/>
    </sheetView>
  </sheetViews>
  <sheetFormatPr defaultRowHeight="15.75" x14ac:dyDescent="0.25"/>
  <cols>
    <col min="1" max="1" width="4.42578125" style="3" customWidth="1"/>
    <col min="2" max="2" width="53.7109375" style="3" customWidth="1"/>
    <col min="3" max="3" width="71.28515625" style="3" customWidth="1"/>
    <col min="4" max="4" width="5.28515625" style="3" customWidth="1"/>
    <col min="5" max="5" width="16.42578125" bestFit="1" customWidth="1"/>
  </cols>
  <sheetData>
    <row r="1" spans="1:4" s="9" customFormat="1" ht="90" customHeight="1" x14ac:dyDescent="0.25">
      <c r="A1" s="59"/>
      <c r="B1" s="59"/>
      <c r="C1" s="59"/>
      <c r="D1" s="59"/>
    </row>
    <row r="2" spans="1:4" s="9" customFormat="1" ht="70.5" customHeight="1" x14ac:dyDescent="0.25">
      <c r="A2" s="29"/>
      <c r="B2" s="29"/>
      <c r="C2" s="32" t="s">
        <v>186</v>
      </c>
      <c r="D2" s="29"/>
    </row>
    <row r="3" spans="1:4" ht="78" customHeight="1" x14ac:dyDescent="0.3">
      <c r="A3" s="56" t="s">
        <v>190</v>
      </c>
      <c r="B3" s="56"/>
      <c r="C3" s="56"/>
      <c r="D3" s="13"/>
    </row>
    <row r="4" spans="1:4" ht="24.75" customHeight="1" x14ac:dyDescent="0.25">
      <c r="A4" s="2"/>
      <c r="B4" s="2"/>
      <c r="C4" s="2"/>
      <c r="D4" s="2"/>
    </row>
    <row r="5" spans="1:4" x14ac:dyDescent="0.25">
      <c r="A5" s="2"/>
      <c r="B5" s="2" t="s">
        <v>182</v>
      </c>
      <c r="C5" s="2"/>
      <c r="D5" s="2"/>
    </row>
    <row r="6" spans="1:4" ht="45.75" customHeight="1" x14ac:dyDescent="0.25">
      <c r="A6" s="14"/>
      <c r="B6" s="60" t="s">
        <v>194</v>
      </c>
      <c r="C6" s="60"/>
      <c r="D6" s="14"/>
    </row>
    <row r="7" spans="1:4" x14ac:dyDescent="0.25">
      <c r="B7" s="2" t="s">
        <v>183</v>
      </c>
    </row>
    <row r="8" spans="1:4" ht="39" customHeight="1" x14ac:dyDescent="0.25">
      <c r="B8" s="61" t="s">
        <v>184</v>
      </c>
      <c r="C8" s="62"/>
    </row>
    <row r="10" spans="1:4" ht="16.5" thickBot="1" x14ac:dyDescent="0.3"/>
    <row r="11" spans="1:4" x14ac:dyDescent="0.25">
      <c r="B11" s="10" t="s">
        <v>67</v>
      </c>
      <c r="C11" s="15"/>
    </row>
    <row r="12" spans="1:4" x14ac:dyDescent="0.25">
      <c r="B12" s="11" t="s">
        <v>68</v>
      </c>
      <c r="C12" s="16"/>
    </row>
    <row r="13" spans="1:4" x14ac:dyDescent="0.25">
      <c r="B13" s="11" t="s">
        <v>69</v>
      </c>
      <c r="C13" s="16"/>
    </row>
    <row r="14" spans="1:4" x14ac:dyDescent="0.25">
      <c r="B14" s="11" t="s">
        <v>70</v>
      </c>
      <c r="C14" s="16"/>
    </row>
    <row r="15" spans="1:4" x14ac:dyDescent="0.25">
      <c r="B15" s="11" t="s">
        <v>71</v>
      </c>
      <c r="C15" s="17"/>
    </row>
    <row r="16" spans="1:4" x14ac:dyDescent="0.25">
      <c r="B16" s="11" t="s">
        <v>72</v>
      </c>
      <c r="C16" s="18"/>
    </row>
    <row r="17" spans="1:4" x14ac:dyDescent="0.25">
      <c r="B17" s="11" t="s">
        <v>73</v>
      </c>
      <c r="C17" s="18"/>
    </row>
    <row r="18" spans="1:4" ht="16.5" thickBot="1" x14ac:dyDescent="0.3">
      <c r="B18" s="12" t="s">
        <v>74</v>
      </c>
      <c r="C18" s="19"/>
    </row>
    <row r="19" spans="1:4" x14ac:dyDescent="0.25">
      <c r="B19" s="4"/>
    </row>
    <row r="20" spans="1:4" x14ac:dyDescent="0.25">
      <c r="B20" s="4"/>
    </row>
    <row r="21" spans="1:4" ht="32.25" customHeight="1" x14ac:dyDescent="0.25"/>
    <row r="23" spans="1:4" s="9" customFormat="1" x14ac:dyDescent="0.25">
      <c r="A23" s="3"/>
      <c r="B23" s="3"/>
      <c r="C23" s="3"/>
      <c r="D23" s="3"/>
    </row>
    <row r="24" spans="1:4" ht="16.5" thickBot="1" x14ac:dyDescent="0.3"/>
    <row r="25" spans="1:4" ht="19.5" thickBot="1" x14ac:dyDescent="0.35">
      <c r="B25" s="5" t="s">
        <v>75</v>
      </c>
      <c r="C25" s="6">
        <f>'Literárne pomôcky'!E96</f>
        <v>0</v>
      </c>
    </row>
    <row r="26" spans="1:4" ht="19.5" thickBot="1" x14ac:dyDescent="0.35">
      <c r="B26" s="7" t="s">
        <v>76</v>
      </c>
      <c r="C26" s="8">
        <f>C25/1.1</f>
        <v>0</v>
      </c>
    </row>
    <row r="31" spans="1:4" ht="72.75" customHeight="1" x14ac:dyDescent="0.3">
      <c r="B31" s="57" t="s">
        <v>192</v>
      </c>
      <c r="C31" s="58"/>
    </row>
    <row r="32" spans="1:4" x14ac:dyDescent="0.25">
      <c r="B32" s="58"/>
      <c r="C32" s="58"/>
    </row>
    <row r="33" spans="1:4" s="31" customFormat="1" ht="29.25" customHeight="1" x14ac:dyDescent="0.25">
      <c r="A33" s="30"/>
      <c r="B33" s="55" t="s">
        <v>193</v>
      </c>
      <c r="C33" s="55"/>
      <c r="D33" s="55"/>
    </row>
    <row r="36" spans="1:4" x14ac:dyDescent="0.25">
      <c r="C36" s="3" t="s">
        <v>191</v>
      </c>
    </row>
    <row r="37" spans="1:4" ht="60" customHeight="1" x14ac:dyDescent="0.25">
      <c r="B37" s="54" t="s">
        <v>185</v>
      </c>
      <c r="C37" s="54"/>
    </row>
  </sheetData>
  <mergeCells count="8">
    <mergeCell ref="A1:D1"/>
    <mergeCell ref="B6:C6"/>
    <mergeCell ref="B8:C8"/>
    <mergeCell ref="B37:C37"/>
    <mergeCell ref="B33:D33"/>
    <mergeCell ref="A3:C3"/>
    <mergeCell ref="B31:C31"/>
    <mergeCell ref="B32:C32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104775</xdr:rowOff>
              </from>
              <to>
                <xdr:col>3</xdr:col>
                <xdr:colOff>295275</xdr:colOff>
                <xdr:row>0</xdr:row>
                <xdr:rowOff>1085850</xdr:rowOff>
              </to>
            </anchor>
          </objectPr>
        </oleObject>
      </mc:Choice>
      <mc:Fallback>
        <oleObject progId="CorelDraw.Graphic.17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5"/>
  <sheetViews>
    <sheetView topLeftCell="A22" zoomScale="115" zoomScaleNormal="115" zoomScaleSheetLayoutView="85" workbookViewId="0">
      <selection activeCell="A8" sqref="A8"/>
    </sheetView>
  </sheetViews>
  <sheetFormatPr defaultColWidth="8.85546875" defaultRowHeight="15" x14ac:dyDescent="0.25"/>
  <cols>
    <col min="1" max="1" width="53.85546875" style="40" customWidth="1"/>
    <col min="2" max="2" width="60.7109375" style="33" customWidth="1"/>
    <col min="3" max="3" width="12.42578125" style="22" customWidth="1"/>
    <col min="4" max="4" width="12.42578125" style="67" customWidth="1"/>
    <col min="5" max="5" width="16.42578125" style="46" bestFit="1" customWidth="1"/>
    <col min="6" max="6" width="11.28515625" style="34" customWidth="1"/>
    <col min="7" max="16384" width="8.85546875" style="34"/>
  </cols>
  <sheetData>
    <row r="1" spans="1:6" ht="15.75" thickBot="1" x14ac:dyDescent="0.3"/>
    <row r="2" spans="1:6" ht="15.75" thickBot="1" x14ac:dyDescent="0.3">
      <c r="A2" s="41" t="s">
        <v>4</v>
      </c>
      <c r="B2" s="21" t="s">
        <v>181</v>
      </c>
      <c r="C2" s="1" t="s">
        <v>2</v>
      </c>
      <c r="D2" s="47" t="s">
        <v>0</v>
      </c>
      <c r="E2" s="48" t="s">
        <v>1</v>
      </c>
      <c r="F2" s="35"/>
    </row>
    <row r="3" spans="1:6" ht="15.75" thickBot="1" x14ac:dyDescent="0.3">
      <c r="A3" s="42" t="s">
        <v>5</v>
      </c>
      <c r="B3" s="21"/>
      <c r="C3" s="24"/>
      <c r="D3" s="68"/>
      <c r="E3" s="49"/>
    </row>
    <row r="4" spans="1:6" ht="30" x14ac:dyDescent="0.25">
      <c r="A4" s="43" t="s">
        <v>6</v>
      </c>
      <c r="B4" s="36" t="s">
        <v>101</v>
      </c>
      <c r="C4" s="25"/>
      <c r="D4" s="69">
        <v>40</v>
      </c>
      <c r="E4" s="50">
        <f>D4*C4</f>
        <v>0</v>
      </c>
    </row>
    <row r="5" spans="1:6" ht="30" x14ac:dyDescent="0.25">
      <c r="A5" s="43" t="s">
        <v>7</v>
      </c>
      <c r="B5" s="36" t="s">
        <v>102</v>
      </c>
      <c r="C5" s="25"/>
      <c r="D5" s="69">
        <v>40</v>
      </c>
      <c r="E5" s="50">
        <f t="shared" ref="E5:E12" si="0">D5*C5</f>
        <v>0</v>
      </c>
    </row>
    <row r="6" spans="1:6" ht="30" x14ac:dyDescent="0.25">
      <c r="A6" s="43" t="s">
        <v>8</v>
      </c>
      <c r="B6" s="36" t="s">
        <v>105</v>
      </c>
      <c r="C6" s="25"/>
      <c r="D6" s="69">
        <v>30</v>
      </c>
      <c r="E6" s="50">
        <f t="shared" si="0"/>
        <v>0</v>
      </c>
    </row>
    <row r="7" spans="1:6" ht="30" x14ac:dyDescent="0.25">
      <c r="A7" s="43" t="s">
        <v>9</v>
      </c>
      <c r="B7" s="36" t="s">
        <v>106</v>
      </c>
      <c r="C7" s="25"/>
      <c r="D7" s="69">
        <v>10</v>
      </c>
      <c r="E7" s="50">
        <f t="shared" si="0"/>
        <v>0</v>
      </c>
    </row>
    <row r="8" spans="1:6" ht="30" x14ac:dyDescent="0.25">
      <c r="A8" s="43" t="s">
        <v>10</v>
      </c>
      <c r="B8" s="36" t="s">
        <v>107</v>
      </c>
      <c r="C8" s="25"/>
      <c r="D8" s="69">
        <v>3</v>
      </c>
      <c r="E8" s="50">
        <f t="shared" si="0"/>
        <v>0</v>
      </c>
    </row>
    <row r="9" spans="1:6" ht="30" x14ac:dyDescent="0.25">
      <c r="A9" s="43" t="s">
        <v>11</v>
      </c>
      <c r="B9" s="36" t="s">
        <v>103</v>
      </c>
      <c r="C9" s="25"/>
      <c r="D9" s="69">
        <v>40</v>
      </c>
      <c r="E9" s="50">
        <f t="shared" si="0"/>
        <v>0</v>
      </c>
    </row>
    <row r="10" spans="1:6" ht="30" x14ac:dyDescent="0.25">
      <c r="A10" s="43" t="s">
        <v>12</v>
      </c>
      <c r="B10" s="36" t="s">
        <v>104</v>
      </c>
      <c r="C10" s="25"/>
      <c r="D10" s="69">
        <v>40</v>
      </c>
      <c r="E10" s="50">
        <f t="shared" si="0"/>
        <v>0</v>
      </c>
    </row>
    <row r="11" spans="1:6" ht="30" x14ac:dyDescent="0.25">
      <c r="A11" s="43" t="s">
        <v>13</v>
      </c>
      <c r="B11" s="36" t="s">
        <v>108</v>
      </c>
      <c r="C11" s="25"/>
      <c r="D11" s="69">
        <v>30</v>
      </c>
      <c r="E11" s="50">
        <f t="shared" si="0"/>
        <v>0</v>
      </c>
    </row>
    <row r="12" spans="1:6" ht="30.75" thickBot="1" x14ac:dyDescent="0.3">
      <c r="A12" s="43" t="s">
        <v>14</v>
      </c>
      <c r="B12" s="36" t="s">
        <v>109</v>
      </c>
      <c r="C12" s="25"/>
      <c r="D12" s="69">
        <v>30</v>
      </c>
      <c r="E12" s="50">
        <f t="shared" si="0"/>
        <v>0</v>
      </c>
    </row>
    <row r="13" spans="1:6" ht="15.75" thickBot="1" x14ac:dyDescent="0.3">
      <c r="A13" s="44"/>
      <c r="B13" s="38"/>
      <c r="C13" s="26"/>
      <c r="D13" s="70"/>
      <c r="E13" s="51">
        <f>SUM(E4:E12)</f>
        <v>0</v>
      </c>
    </row>
    <row r="14" spans="1:6" ht="15.75" thickBot="1" x14ac:dyDescent="0.3">
      <c r="A14" s="42" t="s">
        <v>15</v>
      </c>
      <c r="B14" s="20"/>
      <c r="C14" s="27"/>
      <c r="D14" s="68"/>
      <c r="E14" s="49"/>
    </row>
    <row r="15" spans="1:6" ht="30" x14ac:dyDescent="0.25">
      <c r="A15" s="43" t="s">
        <v>16</v>
      </c>
      <c r="B15" s="36" t="s">
        <v>180</v>
      </c>
      <c r="C15" s="25"/>
      <c r="D15" s="69">
        <v>3</v>
      </c>
      <c r="E15" s="50">
        <f t="shared" ref="E15:E47" si="1">D15*C15</f>
        <v>0</v>
      </c>
    </row>
    <row r="16" spans="1:6" x14ac:dyDescent="0.25">
      <c r="A16" s="43" t="s">
        <v>17</v>
      </c>
      <c r="B16" s="36" t="s">
        <v>172</v>
      </c>
      <c r="C16" s="25"/>
      <c r="D16" s="69">
        <v>3</v>
      </c>
      <c r="E16" s="50">
        <f t="shared" si="1"/>
        <v>0</v>
      </c>
    </row>
    <row r="17" spans="1:5" ht="60" x14ac:dyDescent="0.25">
      <c r="A17" s="43" t="s">
        <v>18</v>
      </c>
      <c r="B17" s="36" t="s">
        <v>179</v>
      </c>
      <c r="C17" s="25"/>
      <c r="D17" s="69">
        <v>3</v>
      </c>
      <c r="E17" s="50">
        <f t="shared" si="1"/>
        <v>0</v>
      </c>
    </row>
    <row r="18" spans="1:5" x14ac:dyDescent="0.25">
      <c r="A18" s="45" t="s">
        <v>19</v>
      </c>
      <c r="B18" s="37" t="s">
        <v>173</v>
      </c>
      <c r="C18" s="25"/>
      <c r="D18" s="69">
        <v>3</v>
      </c>
      <c r="E18" s="50">
        <f t="shared" si="1"/>
        <v>0</v>
      </c>
    </row>
    <row r="19" spans="1:5" x14ac:dyDescent="0.25">
      <c r="A19" s="43" t="s">
        <v>20</v>
      </c>
      <c r="B19" s="36" t="s">
        <v>174</v>
      </c>
      <c r="C19" s="25"/>
      <c r="D19" s="69">
        <v>3</v>
      </c>
      <c r="E19" s="50">
        <f t="shared" si="1"/>
        <v>0</v>
      </c>
    </row>
    <row r="20" spans="1:5" ht="30" x14ac:dyDescent="0.25">
      <c r="A20" s="43" t="s">
        <v>21</v>
      </c>
      <c r="B20" s="36" t="s">
        <v>175</v>
      </c>
      <c r="C20" s="25"/>
      <c r="D20" s="69">
        <v>3</v>
      </c>
      <c r="E20" s="50">
        <f t="shared" si="1"/>
        <v>0</v>
      </c>
    </row>
    <row r="21" spans="1:5" x14ac:dyDescent="0.25">
      <c r="A21" s="43" t="s">
        <v>22</v>
      </c>
      <c r="B21" s="36" t="s">
        <v>176</v>
      </c>
      <c r="C21" s="25"/>
      <c r="D21" s="69">
        <v>3</v>
      </c>
      <c r="E21" s="50">
        <f t="shared" si="1"/>
        <v>0</v>
      </c>
    </row>
    <row r="22" spans="1:5" ht="30" x14ac:dyDescent="0.25">
      <c r="A22" s="43" t="s">
        <v>23</v>
      </c>
      <c r="B22" s="36" t="s">
        <v>177</v>
      </c>
      <c r="C22" s="25"/>
      <c r="D22" s="69">
        <v>3</v>
      </c>
      <c r="E22" s="50">
        <f t="shared" si="1"/>
        <v>0</v>
      </c>
    </row>
    <row r="23" spans="1:5" ht="30" x14ac:dyDescent="0.25">
      <c r="A23" s="43" t="s">
        <v>24</v>
      </c>
      <c r="B23" s="36" t="s">
        <v>178</v>
      </c>
      <c r="C23" s="25"/>
      <c r="D23" s="69">
        <v>3</v>
      </c>
      <c r="E23" s="50">
        <f t="shared" si="1"/>
        <v>0</v>
      </c>
    </row>
    <row r="24" spans="1:5" x14ac:dyDescent="0.25">
      <c r="A24" s="43" t="s">
        <v>25</v>
      </c>
      <c r="B24" s="36" t="s">
        <v>171</v>
      </c>
      <c r="C24" s="25"/>
      <c r="D24" s="69">
        <v>3</v>
      </c>
      <c r="E24" s="50">
        <f t="shared" si="1"/>
        <v>0</v>
      </c>
    </row>
    <row r="25" spans="1:5" x14ac:dyDescent="0.25">
      <c r="A25" s="43" t="s">
        <v>26</v>
      </c>
      <c r="B25" s="36" t="s">
        <v>161</v>
      </c>
      <c r="C25" s="25"/>
      <c r="D25" s="69">
        <v>3</v>
      </c>
      <c r="E25" s="50">
        <f t="shared" si="1"/>
        <v>0</v>
      </c>
    </row>
    <row r="26" spans="1:5" ht="30" x14ac:dyDescent="0.25">
      <c r="A26" s="43" t="s">
        <v>27</v>
      </c>
      <c r="B26" s="36" t="s">
        <v>162</v>
      </c>
      <c r="C26" s="25"/>
      <c r="D26" s="69">
        <v>3</v>
      </c>
      <c r="E26" s="50">
        <f t="shared" si="1"/>
        <v>0</v>
      </c>
    </row>
    <row r="27" spans="1:5" ht="45" x14ac:dyDescent="0.25">
      <c r="A27" s="43" t="s">
        <v>28</v>
      </c>
      <c r="B27" s="36" t="s">
        <v>163</v>
      </c>
      <c r="C27" s="25"/>
      <c r="D27" s="69">
        <v>3</v>
      </c>
      <c r="E27" s="50">
        <f t="shared" si="1"/>
        <v>0</v>
      </c>
    </row>
    <row r="28" spans="1:5" ht="30" x14ac:dyDescent="0.25">
      <c r="A28" s="43" t="s">
        <v>29</v>
      </c>
      <c r="B28" s="36" t="s">
        <v>164</v>
      </c>
      <c r="C28" s="25"/>
      <c r="D28" s="69">
        <v>3</v>
      </c>
      <c r="E28" s="50">
        <f t="shared" si="1"/>
        <v>0</v>
      </c>
    </row>
    <row r="29" spans="1:5" x14ac:dyDescent="0.25">
      <c r="A29" s="43" t="s">
        <v>30</v>
      </c>
      <c r="B29" s="36" t="s">
        <v>165</v>
      </c>
      <c r="C29" s="25"/>
      <c r="D29" s="69">
        <v>3</v>
      </c>
      <c r="E29" s="50">
        <f t="shared" si="1"/>
        <v>0</v>
      </c>
    </row>
    <row r="30" spans="1:5" x14ac:dyDescent="0.25">
      <c r="A30" s="43" t="s">
        <v>31</v>
      </c>
      <c r="B30" s="36" t="s">
        <v>166</v>
      </c>
      <c r="C30" s="25"/>
      <c r="D30" s="69">
        <v>3</v>
      </c>
      <c r="E30" s="50">
        <f t="shared" si="1"/>
        <v>0</v>
      </c>
    </row>
    <row r="31" spans="1:5" x14ac:dyDescent="0.25">
      <c r="A31" s="43" t="s">
        <v>32</v>
      </c>
      <c r="B31" s="36" t="s">
        <v>167</v>
      </c>
      <c r="C31" s="25"/>
      <c r="D31" s="69">
        <v>1</v>
      </c>
      <c r="E31" s="50">
        <f t="shared" si="1"/>
        <v>0</v>
      </c>
    </row>
    <row r="32" spans="1:5" x14ac:dyDescent="0.25">
      <c r="A32" s="43" t="s">
        <v>33</v>
      </c>
      <c r="B32" s="36" t="s">
        <v>168</v>
      </c>
      <c r="C32" s="25"/>
      <c r="D32" s="69">
        <v>3</v>
      </c>
      <c r="E32" s="50">
        <f t="shared" si="1"/>
        <v>0</v>
      </c>
    </row>
    <row r="33" spans="1:5" x14ac:dyDescent="0.25">
      <c r="A33" s="43" t="s">
        <v>34</v>
      </c>
      <c r="B33" s="36" t="s">
        <v>169</v>
      </c>
      <c r="C33" s="25"/>
      <c r="D33" s="69">
        <v>3</v>
      </c>
      <c r="E33" s="50">
        <f t="shared" si="1"/>
        <v>0</v>
      </c>
    </row>
    <row r="34" spans="1:5" x14ac:dyDescent="0.25">
      <c r="A34" s="43" t="s">
        <v>35</v>
      </c>
      <c r="B34" s="36" t="s">
        <v>170</v>
      </c>
      <c r="C34" s="25"/>
      <c r="D34" s="69">
        <v>3</v>
      </c>
      <c r="E34" s="50">
        <f t="shared" si="1"/>
        <v>0</v>
      </c>
    </row>
    <row r="35" spans="1:5" ht="45" x14ac:dyDescent="0.25">
      <c r="A35" s="43" t="s">
        <v>36</v>
      </c>
      <c r="B35" s="36" t="s">
        <v>158</v>
      </c>
      <c r="C35" s="25"/>
      <c r="D35" s="69">
        <v>3</v>
      </c>
      <c r="E35" s="50">
        <f t="shared" si="1"/>
        <v>0</v>
      </c>
    </row>
    <row r="36" spans="1:5" x14ac:dyDescent="0.25">
      <c r="A36" s="43" t="s">
        <v>37</v>
      </c>
      <c r="B36" s="36" t="s">
        <v>159</v>
      </c>
      <c r="C36" s="25"/>
      <c r="D36" s="69">
        <v>3</v>
      </c>
      <c r="E36" s="50">
        <f t="shared" si="1"/>
        <v>0</v>
      </c>
    </row>
    <row r="37" spans="1:5" x14ac:dyDescent="0.25">
      <c r="A37" s="43" t="s">
        <v>38</v>
      </c>
      <c r="B37" s="36" t="s">
        <v>160</v>
      </c>
      <c r="C37" s="25"/>
      <c r="D37" s="69">
        <v>3</v>
      </c>
      <c r="E37" s="50">
        <f t="shared" si="1"/>
        <v>0</v>
      </c>
    </row>
    <row r="38" spans="1:5" ht="30" x14ac:dyDescent="0.25">
      <c r="A38" s="43" t="s">
        <v>39</v>
      </c>
      <c r="B38" s="36" t="s">
        <v>148</v>
      </c>
      <c r="C38" s="25"/>
      <c r="D38" s="69">
        <v>3</v>
      </c>
      <c r="E38" s="50">
        <f t="shared" si="1"/>
        <v>0</v>
      </c>
    </row>
    <row r="39" spans="1:5" ht="30" x14ac:dyDescent="0.25">
      <c r="A39" s="43" t="s">
        <v>40</v>
      </c>
      <c r="B39" s="36" t="s">
        <v>149</v>
      </c>
      <c r="C39" s="25"/>
      <c r="D39" s="69">
        <v>3</v>
      </c>
      <c r="E39" s="50">
        <f t="shared" si="1"/>
        <v>0</v>
      </c>
    </row>
    <row r="40" spans="1:5" x14ac:dyDescent="0.25">
      <c r="A40" s="43" t="s">
        <v>41</v>
      </c>
      <c r="B40" s="36" t="s">
        <v>150</v>
      </c>
      <c r="C40" s="25"/>
      <c r="D40" s="69">
        <v>3</v>
      </c>
      <c r="E40" s="50">
        <f t="shared" si="1"/>
        <v>0</v>
      </c>
    </row>
    <row r="41" spans="1:5" ht="30" x14ac:dyDescent="0.25">
      <c r="A41" s="43" t="s">
        <v>42</v>
      </c>
      <c r="B41" s="36" t="s">
        <v>151</v>
      </c>
      <c r="C41" s="25"/>
      <c r="D41" s="69">
        <v>3</v>
      </c>
      <c r="E41" s="50">
        <f t="shared" si="1"/>
        <v>0</v>
      </c>
    </row>
    <row r="42" spans="1:5" ht="45" x14ac:dyDescent="0.25">
      <c r="A42" s="43" t="s">
        <v>43</v>
      </c>
      <c r="B42" s="36" t="s">
        <v>152</v>
      </c>
      <c r="C42" s="25"/>
      <c r="D42" s="69">
        <v>3</v>
      </c>
      <c r="E42" s="50">
        <f t="shared" si="1"/>
        <v>0</v>
      </c>
    </row>
    <row r="43" spans="1:5" x14ac:dyDescent="0.25">
      <c r="A43" s="43" t="s">
        <v>44</v>
      </c>
      <c r="B43" s="36" t="s">
        <v>153</v>
      </c>
      <c r="C43" s="25"/>
      <c r="D43" s="69">
        <v>3</v>
      </c>
      <c r="E43" s="50">
        <f t="shared" si="1"/>
        <v>0</v>
      </c>
    </row>
    <row r="44" spans="1:5" x14ac:dyDescent="0.25">
      <c r="A44" s="43" t="s">
        <v>45</v>
      </c>
      <c r="B44" s="36" t="s">
        <v>154</v>
      </c>
      <c r="C44" s="25"/>
      <c r="D44" s="69">
        <v>3</v>
      </c>
      <c r="E44" s="50">
        <f t="shared" si="1"/>
        <v>0</v>
      </c>
    </row>
    <row r="45" spans="1:5" ht="30" x14ac:dyDescent="0.25">
      <c r="A45" s="43" t="s">
        <v>46</v>
      </c>
      <c r="B45" s="36" t="s">
        <v>155</v>
      </c>
      <c r="C45" s="25"/>
      <c r="D45" s="69">
        <v>1</v>
      </c>
      <c r="E45" s="50">
        <f t="shared" si="1"/>
        <v>0</v>
      </c>
    </row>
    <row r="46" spans="1:5" ht="30" x14ac:dyDescent="0.25">
      <c r="A46" s="43" t="s">
        <v>47</v>
      </c>
      <c r="B46" s="36" t="s">
        <v>156</v>
      </c>
      <c r="C46" s="25"/>
      <c r="D46" s="69">
        <v>1</v>
      </c>
      <c r="E46" s="50">
        <f t="shared" si="1"/>
        <v>0</v>
      </c>
    </row>
    <row r="47" spans="1:5" ht="45.75" thickBot="1" x14ac:dyDescent="0.3">
      <c r="A47" s="43" t="s">
        <v>48</v>
      </c>
      <c r="B47" s="36" t="s">
        <v>157</v>
      </c>
      <c r="C47" s="25"/>
      <c r="D47" s="69">
        <v>1</v>
      </c>
      <c r="E47" s="50">
        <f t="shared" si="1"/>
        <v>0</v>
      </c>
    </row>
    <row r="48" spans="1:5" ht="15.75" thickBot="1" x14ac:dyDescent="0.3">
      <c r="A48" s="43"/>
      <c r="B48" s="36"/>
      <c r="C48" s="28"/>
      <c r="D48" s="69"/>
      <c r="E48" s="51">
        <f>SUM(E15:E47)</f>
        <v>0</v>
      </c>
    </row>
    <row r="49" spans="1:6" ht="15.75" thickBot="1" x14ac:dyDescent="0.3">
      <c r="A49" s="42" t="s">
        <v>49</v>
      </c>
      <c r="B49" s="20"/>
      <c r="C49" s="27"/>
      <c r="D49" s="68"/>
      <c r="E49" s="49"/>
    </row>
    <row r="50" spans="1:6" x14ac:dyDescent="0.25">
      <c r="A50" s="43" t="s">
        <v>50</v>
      </c>
      <c r="B50" s="36" t="s">
        <v>110</v>
      </c>
      <c r="C50" s="25"/>
      <c r="D50" s="69">
        <v>3</v>
      </c>
      <c r="E50" s="50">
        <f t="shared" ref="E50:E63" si="2">D50*C50</f>
        <v>0</v>
      </c>
    </row>
    <row r="51" spans="1:6" ht="30" x14ac:dyDescent="0.25">
      <c r="A51" s="43" t="s">
        <v>51</v>
      </c>
      <c r="B51" s="36" t="s">
        <v>111</v>
      </c>
      <c r="C51" s="25"/>
      <c r="D51" s="69">
        <v>5</v>
      </c>
      <c r="E51" s="50">
        <f t="shared" si="2"/>
        <v>0</v>
      </c>
    </row>
    <row r="52" spans="1:6" ht="30" x14ac:dyDescent="0.25">
      <c r="A52" s="43" t="s">
        <v>52</v>
      </c>
      <c r="B52" s="36" t="s">
        <v>112</v>
      </c>
      <c r="C52" s="25"/>
      <c r="D52" s="69">
        <v>3</v>
      </c>
      <c r="E52" s="50">
        <f t="shared" si="2"/>
        <v>0</v>
      </c>
    </row>
    <row r="53" spans="1:6" ht="30" x14ac:dyDescent="0.25">
      <c r="A53" s="43" t="s">
        <v>53</v>
      </c>
      <c r="B53" s="36" t="s">
        <v>113</v>
      </c>
      <c r="C53" s="25"/>
      <c r="D53" s="69">
        <v>1</v>
      </c>
      <c r="E53" s="50">
        <f t="shared" si="2"/>
        <v>0</v>
      </c>
      <c r="F53" s="34" t="s">
        <v>3</v>
      </c>
    </row>
    <row r="54" spans="1:6" x14ac:dyDescent="0.25">
      <c r="A54" s="43" t="s">
        <v>54</v>
      </c>
      <c r="B54" s="36" t="s">
        <v>114</v>
      </c>
      <c r="C54" s="25"/>
      <c r="D54" s="69">
        <v>1</v>
      </c>
      <c r="E54" s="50">
        <f t="shared" si="2"/>
        <v>0</v>
      </c>
    </row>
    <row r="55" spans="1:6" ht="30" x14ac:dyDescent="0.25">
      <c r="A55" s="43" t="s">
        <v>55</v>
      </c>
      <c r="B55" s="36" t="s">
        <v>115</v>
      </c>
      <c r="C55" s="25"/>
      <c r="D55" s="69">
        <v>1</v>
      </c>
      <c r="E55" s="50">
        <f t="shared" si="2"/>
        <v>0</v>
      </c>
    </row>
    <row r="56" spans="1:6" ht="45" x14ac:dyDescent="0.25">
      <c r="A56" s="43" t="s">
        <v>56</v>
      </c>
      <c r="B56" s="36" t="s">
        <v>116</v>
      </c>
      <c r="C56" s="25"/>
      <c r="D56" s="69">
        <v>3</v>
      </c>
      <c r="E56" s="50">
        <f t="shared" si="2"/>
        <v>0</v>
      </c>
    </row>
    <row r="57" spans="1:6" ht="30" x14ac:dyDescent="0.25">
      <c r="A57" s="43" t="s">
        <v>57</v>
      </c>
      <c r="B57" s="36" t="s">
        <v>117</v>
      </c>
      <c r="C57" s="25"/>
      <c r="D57" s="69">
        <v>3</v>
      </c>
      <c r="E57" s="50">
        <f t="shared" si="2"/>
        <v>0</v>
      </c>
    </row>
    <row r="58" spans="1:6" x14ac:dyDescent="0.25">
      <c r="A58" s="43" t="s">
        <v>58</v>
      </c>
      <c r="B58" s="36" t="s">
        <v>118</v>
      </c>
      <c r="C58" s="25"/>
      <c r="D58" s="69">
        <v>3</v>
      </c>
      <c r="E58" s="50">
        <f t="shared" si="2"/>
        <v>0</v>
      </c>
    </row>
    <row r="59" spans="1:6" ht="45" x14ac:dyDescent="0.25">
      <c r="A59" s="43" t="s">
        <v>59</v>
      </c>
      <c r="B59" s="36" t="s">
        <v>119</v>
      </c>
      <c r="C59" s="25"/>
      <c r="D59" s="69">
        <v>3</v>
      </c>
      <c r="E59" s="50">
        <f t="shared" si="2"/>
        <v>0</v>
      </c>
    </row>
    <row r="60" spans="1:6" x14ac:dyDescent="0.25">
      <c r="A60" s="43" t="s">
        <v>189</v>
      </c>
      <c r="B60" s="36" t="s">
        <v>120</v>
      </c>
      <c r="C60" s="25"/>
      <c r="D60" s="69">
        <v>4</v>
      </c>
      <c r="E60" s="50">
        <f t="shared" si="2"/>
        <v>0</v>
      </c>
    </row>
    <row r="61" spans="1:6" x14ac:dyDescent="0.25">
      <c r="A61" s="43" t="s">
        <v>60</v>
      </c>
      <c r="B61" s="36" t="s">
        <v>121</v>
      </c>
      <c r="C61" s="25"/>
      <c r="D61" s="69">
        <v>1</v>
      </c>
      <c r="E61" s="50">
        <f t="shared" si="2"/>
        <v>0</v>
      </c>
    </row>
    <row r="62" spans="1:6" ht="60" x14ac:dyDescent="0.25">
      <c r="A62" s="43" t="s">
        <v>61</v>
      </c>
      <c r="B62" s="36" t="s">
        <v>122</v>
      </c>
      <c r="C62" s="25"/>
      <c r="D62" s="69">
        <v>1</v>
      </c>
      <c r="E62" s="50">
        <f t="shared" si="2"/>
        <v>0</v>
      </c>
    </row>
    <row r="63" spans="1:6" ht="15.75" thickBot="1" x14ac:dyDescent="0.3">
      <c r="A63" s="43" t="s">
        <v>62</v>
      </c>
      <c r="B63" s="36" t="s">
        <v>123</v>
      </c>
      <c r="C63" s="25"/>
      <c r="D63" s="69">
        <v>3</v>
      </c>
      <c r="E63" s="50">
        <f t="shared" si="2"/>
        <v>0</v>
      </c>
    </row>
    <row r="64" spans="1:6" ht="15.75" thickBot="1" x14ac:dyDescent="0.3">
      <c r="A64" s="43"/>
      <c r="B64" s="36"/>
      <c r="C64" s="28"/>
      <c r="D64" s="69"/>
      <c r="E64" s="51">
        <f>SUM(E50:E63)</f>
        <v>0</v>
      </c>
    </row>
    <row r="65" spans="1:5" ht="15.75" thickBot="1" x14ac:dyDescent="0.3">
      <c r="A65" s="42" t="s">
        <v>99</v>
      </c>
      <c r="B65" s="20"/>
      <c r="C65" s="27"/>
      <c r="D65" s="68"/>
      <c r="E65" s="49"/>
    </row>
    <row r="66" spans="1:5" ht="45" x14ac:dyDescent="0.25">
      <c r="A66" s="43" t="s">
        <v>63</v>
      </c>
      <c r="B66" s="36" t="s">
        <v>124</v>
      </c>
      <c r="C66" s="25"/>
      <c r="D66" s="69">
        <v>40</v>
      </c>
      <c r="E66" s="50">
        <f t="shared" ref="E66:E69" si="3">D66*C66</f>
        <v>0</v>
      </c>
    </row>
    <row r="67" spans="1:5" ht="45" x14ac:dyDescent="0.25">
      <c r="A67" s="43" t="s">
        <v>65</v>
      </c>
      <c r="B67" s="36" t="s">
        <v>126</v>
      </c>
      <c r="C67" s="25"/>
      <c r="D67" s="69">
        <v>2</v>
      </c>
      <c r="E67" s="50">
        <f t="shared" si="3"/>
        <v>0</v>
      </c>
    </row>
    <row r="68" spans="1:5" ht="45" x14ac:dyDescent="0.25">
      <c r="A68" s="43" t="s">
        <v>66</v>
      </c>
      <c r="B68" s="36" t="s">
        <v>125</v>
      </c>
      <c r="C68" s="25"/>
      <c r="D68" s="69">
        <v>40</v>
      </c>
      <c r="E68" s="50">
        <f t="shared" si="3"/>
        <v>0</v>
      </c>
    </row>
    <row r="69" spans="1:5" ht="30.75" thickBot="1" x14ac:dyDescent="0.3">
      <c r="A69" s="43" t="s">
        <v>64</v>
      </c>
      <c r="B69" s="36" t="s">
        <v>127</v>
      </c>
      <c r="C69" s="25"/>
      <c r="D69" s="69">
        <v>5</v>
      </c>
      <c r="E69" s="50">
        <f t="shared" si="3"/>
        <v>0</v>
      </c>
    </row>
    <row r="70" spans="1:5" ht="15.75" thickBot="1" x14ac:dyDescent="0.3">
      <c r="A70" s="23" t="s">
        <v>3</v>
      </c>
      <c r="B70" s="39"/>
      <c r="C70" s="28"/>
      <c r="D70" s="69"/>
      <c r="E70" s="51">
        <f>SUM(E66:E69)</f>
        <v>0</v>
      </c>
    </row>
    <row r="71" spans="1:5" ht="15.75" thickBot="1" x14ac:dyDescent="0.3">
      <c r="A71" s="42" t="s">
        <v>98</v>
      </c>
      <c r="B71" s="20"/>
      <c r="C71" s="27"/>
      <c r="D71" s="68"/>
      <c r="E71" s="49"/>
    </row>
    <row r="72" spans="1:5" ht="30" x14ac:dyDescent="0.25">
      <c r="A72" s="43" t="s">
        <v>77</v>
      </c>
      <c r="B72" s="36" t="s">
        <v>128</v>
      </c>
      <c r="C72" s="25"/>
      <c r="D72" s="69">
        <v>30</v>
      </c>
      <c r="E72" s="50">
        <f t="shared" ref="E72:E93" si="4">D72*C72</f>
        <v>0</v>
      </c>
    </row>
    <row r="73" spans="1:5" ht="30" x14ac:dyDescent="0.25">
      <c r="A73" s="43" t="s">
        <v>78</v>
      </c>
      <c r="B73" s="36" t="s">
        <v>128</v>
      </c>
      <c r="C73" s="25"/>
      <c r="D73" s="69">
        <v>30</v>
      </c>
      <c r="E73" s="50">
        <f t="shared" si="4"/>
        <v>0</v>
      </c>
    </row>
    <row r="74" spans="1:5" ht="30" x14ac:dyDescent="0.25">
      <c r="A74" s="43" t="s">
        <v>79</v>
      </c>
      <c r="B74" s="36" t="s">
        <v>130</v>
      </c>
      <c r="C74" s="25"/>
      <c r="D74" s="69">
        <v>30</v>
      </c>
      <c r="E74" s="50">
        <f t="shared" si="4"/>
        <v>0</v>
      </c>
    </row>
    <row r="75" spans="1:5" ht="30" x14ac:dyDescent="0.25">
      <c r="A75" s="43" t="s">
        <v>80</v>
      </c>
      <c r="B75" s="36" t="s">
        <v>129</v>
      </c>
      <c r="C75" s="25"/>
      <c r="D75" s="69">
        <v>30</v>
      </c>
      <c r="E75" s="50">
        <f t="shared" si="4"/>
        <v>0</v>
      </c>
    </row>
    <row r="76" spans="1:5" ht="30" x14ac:dyDescent="0.25">
      <c r="A76" s="43" t="s">
        <v>81</v>
      </c>
      <c r="B76" s="36" t="s">
        <v>131</v>
      </c>
      <c r="C76" s="25"/>
      <c r="D76" s="69">
        <v>30</v>
      </c>
      <c r="E76" s="50">
        <f t="shared" si="4"/>
        <v>0</v>
      </c>
    </row>
    <row r="77" spans="1:5" ht="30" x14ac:dyDescent="0.25">
      <c r="A77" s="43" t="s">
        <v>82</v>
      </c>
      <c r="B77" s="36" t="s">
        <v>131</v>
      </c>
      <c r="C77" s="25"/>
      <c r="D77" s="69">
        <v>30</v>
      </c>
      <c r="E77" s="50">
        <f t="shared" si="4"/>
        <v>0</v>
      </c>
    </row>
    <row r="78" spans="1:5" ht="60" x14ac:dyDescent="0.25">
      <c r="A78" s="43" t="s">
        <v>83</v>
      </c>
      <c r="B78" s="36" t="s">
        <v>132</v>
      </c>
      <c r="C78" s="25"/>
      <c r="D78" s="69">
        <v>10</v>
      </c>
      <c r="E78" s="50">
        <f t="shared" si="4"/>
        <v>0</v>
      </c>
    </row>
    <row r="79" spans="1:5" ht="30" x14ac:dyDescent="0.25">
      <c r="A79" s="43" t="s">
        <v>84</v>
      </c>
      <c r="B79" s="36" t="s">
        <v>133</v>
      </c>
      <c r="C79" s="25"/>
      <c r="D79" s="69">
        <v>10</v>
      </c>
      <c r="E79" s="50">
        <f t="shared" si="4"/>
        <v>0</v>
      </c>
    </row>
    <row r="80" spans="1:5" x14ac:dyDescent="0.25">
      <c r="A80" s="43" t="s">
        <v>85</v>
      </c>
      <c r="B80" s="36" t="s">
        <v>145</v>
      </c>
      <c r="C80" s="25"/>
      <c r="D80" s="69">
        <v>10</v>
      </c>
      <c r="E80" s="50">
        <f t="shared" si="4"/>
        <v>0</v>
      </c>
    </row>
    <row r="81" spans="1:5" x14ac:dyDescent="0.25">
      <c r="A81" s="43" t="s">
        <v>86</v>
      </c>
      <c r="B81" s="36" t="s">
        <v>144</v>
      </c>
      <c r="C81" s="25"/>
      <c r="D81" s="69">
        <v>5</v>
      </c>
      <c r="E81" s="50">
        <f t="shared" si="4"/>
        <v>0</v>
      </c>
    </row>
    <row r="82" spans="1:5" x14ac:dyDescent="0.25">
      <c r="A82" s="43" t="s">
        <v>87</v>
      </c>
      <c r="B82" s="36" t="s">
        <v>134</v>
      </c>
      <c r="C82" s="25"/>
      <c r="D82" s="69">
        <v>7</v>
      </c>
      <c r="E82" s="50">
        <f t="shared" si="4"/>
        <v>0</v>
      </c>
    </row>
    <row r="83" spans="1:5" x14ac:dyDescent="0.25">
      <c r="A83" s="43" t="s">
        <v>88</v>
      </c>
      <c r="B83" s="36" t="s">
        <v>135</v>
      </c>
      <c r="C83" s="25"/>
      <c r="D83" s="69">
        <v>30</v>
      </c>
      <c r="E83" s="50">
        <f t="shared" si="4"/>
        <v>0</v>
      </c>
    </row>
    <row r="84" spans="1:5" x14ac:dyDescent="0.25">
      <c r="A84" s="43" t="s">
        <v>89</v>
      </c>
      <c r="B84" s="36" t="s">
        <v>136</v>
      </c>
      <c r="C84" s="25"/>
      <c r="D84" s="69">
        <v>10</v>
      </c>
      <c r="E84" s="50">
        <f t="shared" si="4"/>
        <v>0</v>
      </c>
    </row>
    <row r="85" spans="1:5" ht="30" x14ac:dyDescent="0.25">
      <c r="A85" s="43" t="s">
        <v>90</v>
      </c>
      <c r="B85" s="36" t="s">
        <v>137</v>
      </c>
      <c r="C85" s="25"/>
      <c r="D85" s="69">
        <v>30</v>
      </c>
      <c r="E85" s="50">
        <f t="shared" si="4"/>
        <v>0</v>
      </c>
    </row>
    <row r="86" spans="1:5" x14ac:dyDescent="0.25">
      <c r="A86" s="43" t="s">
        <v>91</v>
      </c>
      <c r="B86" s="36" t="s">
        <v>138</v>
      </c>
      <c r="C86" s="25"/>
      <c r="D86" s="69">
        <v>10</v>
      </c>
      <c r="E86" s="50">
        <f t="shared" si="4"/>
        <v>0</v>
      </c>
    </row>
    <row r="87" spans="1:5" ht="60" x14ac:dyDescent="0.25">
      <c r="A87" s="43" t="s">
        <v>92</v>
      </c>
      <c r="B87" s="36" t="s">
        <v>139</v>
      </c>
      <c r="C87" s="25"/>
      <c r="D87" s="69">
        <v>10</v>
      </c>
      <c r="E87" s="50">
        <f t="shared" si="4"/>
        <v>0</v>
      </c>
    </row>
    <row r="88" spans="1:5" x14ac:dyDescent="0.25">
      <c r="A88" s="43" t="s">
        <v>93</v>
      </c>
      <c r="B88" s="36" t="s">
        <v>140</v>
      </c>
      <c r="C88" s="25"/>
      <c r="D88" s="69">
        <v>15</v>
      </c>
      <c r="E88" s="50">
        <f t="shared" si="4"/>
        <v>0</v>
      </c>
    </row>
    <row r="89" spans="1:5" x14ac:dyDescent="0.25">
      <c r="A89" s="43" t="s">
        <v>94</v>
      </c>
      <c r="B89" s="36" t="s">
        <v>141</v>
      </c>
      <c r="C89" s="25"/>
      <c r="D89" s="69">
        <v>12</v>
      </c>
      <c r="E89" s="50">
        <f t="shared" si="4"/>
        <v>0</v>
      </c>
    </row>
    <row r="90" spans="1:5" ht="30" x14ac:dyDescent="0.25">
      <c r="A90" s="43" t="s">
        <v>95</v>
      </c>
      <c r="B90" s="36" t="s">
        <v>142</v>
      </c>
      <c r="C90" s="25"/>
      <c r="D90" s="69">
        <v>10</v>
      </c>
      <c r="E90" s="50">
        <f t="shared" si="4"/>
        <v>0</v>
      </c>
    </row>
    <row r="91" spans="1:5" ht="30" x14ac:dyDescent="0.25">
      <c r="A91" s="43" t="s">
        <v>100</v>
      </c>
      <c r="B91" s="36" t="s">
        <v>143</v>
      </c>
      <c r="C91" s="25"/>
      <c r="D91" s="69">
        <v>30</v>
      </c>
      <c r="E91" s="50">
        <f t="shared" si="4"/>
        <v>0</v>
      </c>
    </row>
    <row r="92" spans="1:5" x14ac:dyDescent="0.25">
      <c r="A92" s="43" t="s">
        <v>96</v>
      </c>
      <c r="B92" s="36" t="s">
        <v>146</v>
      </c>
      <c r="C92" s="25"/>
      <c r="D92" s="69">
        <v>30</v>
      </c>
      <c r="E92" s="50">
        <f t="shared" si="4"/>
        <v>0</v>
      </c>
    </row>
    <row r="93" spans="1:5" ht="15.75" thickBot="1" x14ac:dyDescent="0.3">
      <c r="A93" s="43" t="s">
        <v>97</v>
      </c>
      <c r="B93" s="36" t="s">
        <v>147</v>
      </c>
      <c r="C93" s="25"/>
      <c r="D93" s="69">
        <v>1</v>
      </c>
      <c r="E93" s="50">
        <f t="shared" si="4"/>
        <v>0</v>
      </c>
    </row>
    <row r="94" spans="1:5" ht="15.75" thickBot="1" x14ac:dyDescent="0.3">
      <c r="A94" s="44"/>
      <c r="B94" s="38"/>
      <c r="C94" s="26"/>
      <c r="D94" s="70"/>
      <c r="E94" s="51">
        <f>SUM(E72:E93)</f>
        <v>0</v>
      </c>
    </row>
    <row r="95" spans="1:5" ht="15.75" thickBot="1" x14ac:dyDescent="0.3">
      <c r="A95" s="65" t="s">
        <v>188</v>
      </c>
      <c r="B95" s="66"/>
      <c r="C95" s="66"/>
      <c r="D95" s="66"/>
      <c r="E95" s="52">
        <f>E96/1.1</f>
        <v>0</v>
      </c>
    </row>
    <row r="96" spans="1:5" ht="15.75" thickBot="1" x14ac:dyDescent="0.3">
      <c r="A96" s="63" t="s">
        <v>187</v>
      </c>
      <c r="B96" s="64"/>
      <c r="C96" s="64"/>
      <c r="D96" s="64"/>
      <c r="E96" s="51">
        <f>E13+E48+E64+E70+E94</f>
        <v>0</v>
      </c>
    </row>
    <row r="97" spans="5:5" x14ac:dyDescent="0.25">
      <c r="E97" s="53"/>
    </row>
    <row r="161" ht="15" customHeight="1" x14ac:dyDescent="0.25"/>
    <row r="162" ht="15.75" customHeight="1" x14ac:dyDescent="0.25"/>
    <row r="164" ht="15" customHeight="1" x14ac:dyDescent="0.25"/>
    <row r="165" ht="15.75" customHeight="1" x14ac:dyDescent="0.25"/>
  </sheetData>
  <mergeCells count="2">
    <mergeCell ref="A96:D96"/>
    <mergeCell ref="A95:D95"/>
  </mergeCells>
  <pageMargins left="0.51181102362204722" right="0.31496062992125984" top="0.55118110236220474" bottom="0.35433070866141736" header="0.31496062992125984" footer="0.31496062992125984"/>
  <pageSetup paperSize="9" scale="60" fitToHeight="0" orientation="portrait" horizontalDpi="300" verticalDpi="300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ponuka</vt:lpstr>
      <vt:lpstr>Literárne pomôcky</vt:lpstr>
      <vt:lpstr>'Literárne pomôcky'!Oblasť_tlače</vt:lpstr>
      <vt:lpstr>ponuka!Oblasť_tlače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2020-02-29T20:00:42Z</dcterms:modified>
</cp:coreProperties>
</file>