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íloha č. 1 Výkaz-výmer" sheetId="1" r:id="rId1"/>
  </sheets>
  <definedNames>
    <definedName name="_xlnm.Print_Area" localSheetId="0">'Príloha č. 1 Výkaz-výmer'!$A$1:$H$41</definedName>
  </definedNames>
  <calcPr fullCalcOnLoad="1"/>
</workbook>
</file>

<file path=xl/sharedStrings.xml><?xml version="1.0" encoding="utf-8"?>
<sst xmlns="http://schemas.openxmlformats.org/spreadsheetml/2006/main" count="67" uniqueCount="46">
  <si>
    <t>P.Č.</t>
  </si>
  <si>
    <t>Kód položky</t>
  </si>
  <si>
    <t>Popis</t>
  </si>
  <si>
    <t>MJ</t>
  </si>
  <si>
    <t>Množstvo celkom</t>
  </si>
  <si>
    <t>Cena jednotková</t>
  </si>
  <si>
    <t>Konštrukcie a práce</t>
  </si>
  <si>
    <t>Cena celkom</t>
  </si>
  <si>
    <t>m2</t>
  </si>
  <si>
    <t>ks</t>
  </si>
  <si>
    <t>DPH 20%</t>
  </si>
  <si>
    <t>Umelecko - historická časť</t>
  </si>
  <si>
    <t>Umelecko - historické zhodnotenie</t>
  </si>
  <si>
    <t>Archívny výskum a hľadanie analógií</t>
  </si>
  <si>
    <t>Reštaurátorská časť - prieskum</t>
  </si>
  <si>
    <t>Sondáž, grafické zakreslenie</t>
  </si>
  <si>
    <t xml:space="preserve">Sondáž - stratigrafia vrstiev farebnosti povrchovej úpravy </t>
  </si>
  <si>
    <t>Určenie druhu a rozsahu, lokalizácia  prípadných sekundárnych vrstiev a zmien oproti pôvodnému architektonickému členeniu</t>
  </si>
  <si>
    <t>Fyzikálno a chemicko - technologická časť</t>
  </si>
  <si>
    <t xml:space="preserve">Rozbor povrchových úprav - rozbor zloženia primárnych, sekundárnych vrstiev a doplnkov </t>
  </si>
  <si>
    <t>Petrografia - rozbor kamennej hmoty jadra a povrchu, miera zasolenia hmoty a biokorózie, rozbor zloženia tmelov a doplnkov</t>
  </si>
  <si>
    <t>Vyhodnotenie výskumu</t>
  </si>
  <si>
    <t>Vyhodnotenie výskumu, závery, výsledky a sumarizácia poznatkov, zhodnotenie súčasného stavu diela - textová dokumentácia</t>
  </si>
  <si>
    <t>Fotodokumentácia</t>
  </si>
  <si>
    <t>Dokumentácia - parè</t>
  </si>
  <si>
    <t>Návrh na reštaurovanie</t>
  </si>
  <si>
    <t xml:space="preserve">Lešenie - montáž, demontáž, prenájom - veža </t>
  </si>
  <si>
    <t>Spolu bez DPH</t>
  </si>
  <si>
    <t xml:space="preserve">Akcia: „Objekt NKP- Šrobárova č. 1, Košice, ÚZPF SR č. 1217/0, MPR Košice, kat. územie: Stredné mesto, MPR, LV č. 1878, parc. č: 225/2, 226, 227, 228, 229, vlastník: Košický samosprávny kraj, Námestie Maratónu mieru 1, 042 66 Košice, v správe: Gymnázium Šrobárova 1, 042 233 Košice.“  </t>
  </si>
  <si>
    <t>Spolu s DPH</t>
  </si>
  <si>
    <t>Statický prieskum a zhodnotenie + posúdenie a zhodnotenie miery zavlhnutia hmoty objektu, vrátane podložia</t>
  </si>
  <si>
    <t>Grafická a návrhová grafická dokumentácia, výkresová dok. + zameranie fasád - celok plášťa, jednotlivých prvkov a profilov</t>
  </si>
  <si>
    <t>Obhliadkový výskum</t>
  </si>
  <si>
    <t>Umeleckohistorický popis a vyhodnotenie</t>
  </si>
  <si>
    <t xml:space="preserve">Inventarizácia pôvodných okenných výplní podľa typov </t>
  </si>
  <si>
    <t>Vyhodnotenie výsledkov výskumu</t>
  </si>
  <si>
    <t>Návrh postupu a technológie obnovy</t>
  </si>
  <si>
    <t>Posudok a inventarizácia vstupnej brány objektu</t>
  </si>
  <si>
    <t xml:space="preserve">Reštaurátorský výskum a návrh na reštaurovanie: Reštaurovanie uličných a dvorových fasád gymnázia, vrátane všetkých atikových štítov, ukončujúcich fasády. </t>
  </si>
  <si>
    <t>Reštaurátorský posudok okenných výplní fasád objektu (formát A3):</t>
  </si>
  <si>
    <t>Reštaurátorský posudok okenných výplní</t>
  </si>
  <si>
    <t xml:space="preserve">Spracoval: </t>
  </si>
  <si>
    <t xml:space="preserve">Dátum: </t>
  </si>
  <si>
    <t xml:space="preserve">"Reštaurovanie uličných a dvorových fasád gymnázia, vrátane všetkých atikových štítov, ukončujúcich fasády a reštaurátorský posudok okenných výplní.“  - vypracovanie realizačnej projektovej dokumentácie  </t>
  </si>
  <si>
    <t>Rozpočet a špecifikácia prác: Výkaz -výmer</t>
  </si>
  <si>
    <t>Spracovaný na základe: "Rozhodnutie: Krajský pamiatkový úrad Košice: KE-04/2002-03/7066/VA,KD zo dňa: 04.11.2004, následne KE-12/663-02/3204/KR zo dňa: 13.6.2012 a KPUKE-2019/9364-5/30454/KR zo dňa: 24.4.2019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</si>
</sst>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"/>
    <numFmt numFmtId="174" formatCode="#,##0.00\ &quot;Sk&quot;"/>
    <numFmt numFmtId="175" formatCode="_-[$€-2]\ * #,##0.000_-;\-[$€-2]\ * #,##0.000_-;_-[$€-2]\ * &quot;-&quot;???_-;_-@_-"/>
    <numFmt numFmtId="176" formatCode="_-* #,##0.000\ _S_k_-;\-* #,##0.000\ _S_k_-;_-* &quot;-&quot;???\ _S_k_-;_-@_-"/>
    <numFmt numFmtId="177" formatCode="_-* #,##0.000\ [$€-1]_-;\-* #,##0.000\ [$€-1]_-;_-* &quot;-&quot;???\ [$€-1]_-;_-@_-"/>
    <numFmt numFmtId="178" formatCode="_-* #,##0.00\ [$€-1]_-;\-* #,##0.00\ [$€-1]_-;_-* &quot;-&quot;??\ [$€-1]_-;_-@_-"/>
    <numFmt numFmtId="179" formatCode="#,##0.000_ ;\-#,##0.000\ "/>
    <numFmt numFmtId="180" formatCode="#,##0.00_ ;\-#,##0.00\ "/>
    <numFmt numFmtId="181" formatCode="_-* #,##0.0000\ [$€-1]_-;\-* #,##0.0000\ [$€-1]_-;_-* &quot;-&quot;????\ [$€-1]_-;_-@_-"/>
    <numFmt numFmtId="182" formatCode="_-[$€-2]\ * #,##0.00_-;\-[$€-2]\ * #,##0.00_-;_-[$€-2]\ * &quot;-&quot;??_-;_-@_-"/>
    <numFmt numFmtId="183" formatCode="_-* #,##0.00\ [$€-41B]_-;\-* #,##0.00\ [$€-41B]_-;_-* &quot;-&quot;??\ [$€-41B]_-;_-@_-"/>
    <numFmt numFmtId="184" formatCode="#,##0\ &quot;Kč&quot;;\-#,##0\ &quot;Kč&quot;"/>
    <numFmt numFmtId="185" formatCode="#,##0\ &quot;Kč&quot;;[Red]\-#,##0\ &quot;Kč&quot;"/>
    <numFmt numFmtId="186" formatCode="#,##0.00\ &quot;Kč&quot;;\-#,##0.00\ &quot;Kč&quot;"/>
    <numFmt numFmtId="187" formatCode="#,##0.00\ &quot;Kč&quot;;[Red]\-#,##0.00\ &quot;Kč&quot;"/>
    <numFmt numFmtId="188" formatCode="_-* #,##0\ &quot;Kč&quot;_-;\-* #,##0\ &quot;Kč&quot;_-;_-* &quot;-&quot;\ &quot;Kč&quot;_-;_-@_-"/>
    <numFmt numFmtId="189" formatCode="_-* #,##0\ _K_č_-;\-* #,##0\ _K_č_-;_-* &quot;-&quot;\ _K_č_-;_-@_-"/>
    <numFmt numFmtId="190" formatCode="_-* #,##0.00\ &quot;Kč&quot;_-;\-* #,##0.00\ &quot;Kč&quot;_-;_-* &quot;-&quot;??\ &quot;Kč&quot;_-;_-@_-"/>
    <numFmt numFmtId="191" formatCode="_-* #,##0.00\ _K_č_-;\-* #,##0.00\ _K_č_-;_-* &quot;-&quot;??\ _K_č_-;_-@_-"/>
    <numFmt numFmtId="192" formatCode="_-* #,##0.0\ &quot;Sk&quot;_-;\-* #,##0.0\ &quot;Sk&quot;_-;_-* &quot;-&quot;??\ &quot;Sk&quot;_-;_-@_-"/>
    <numFmt numFmtId="193" formatCode="_-* #,##0\ &quot;Sk&quot;_-;\-* #,##0\ &quot;Sk&quot;_-;_-* &quot;-&quot;??\ &quot;Sk&quot;_-;_-@_-"/>
    <numFmt numFmtId="194" formatCode="0.000"/>
    <numFmt numFmtId="195" formatCode="&quot;Áno&quot;;&quot;Áno&quot;;&quot;Nie&quot;"/>
    <numFmt numFmtId="196" formatCode="&quot;Pravda&quot;;&quot;Pravda&quot;;&quot;Nepravda&quot;"/>
    <numFmt numFmtId="197" formatCode="&quot;Zapnuté&quot;;&quot;Zapnuté&quot;;&quot;Vypnuté&quot;"/>
  </numFmts>
  <fonts count="62">
    <font>
      <sz val="10"/>
      <name val="Arial CE"/>
      <family val="0"/>
    </font>
    <font>
      <sz val="7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CE"/>
      <family val="2"/>
    </font>
    <font>
      <b/>
      <i/>
      <sz val="12"/>
      <name val="Arial Black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i/>
      <sz val="9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b/>
      <i/>
      <sz val="10"/>
      <name val="Arial Black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3" fontId="3" fillId="0" borderId="0" xfId="0" applyNumberFormat="1" applyFont="1" applyFill="1" applyBorder="1" applyAlignment="1" applyProtection="1">
      <alignment horizontal="left" vertical="center" wrapText="1"/>
      <protection/>
    </xf>
    <xf numFmtId="173" fontId="5" fillId="0" borderId="0" xfId="0" applyNumberFormat="1" applyFont="1" applyFill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 applyProtection="1">
      <alignment horizontal="right"/>
      <protection/>
    </xf>
    <xf numFmtId="173" fontId="7" fillId="0" borderId="10" xfId="0" applyNumberFormat="1" applyFont="1" applyFill="1" applyBorder="1" applyAlignment="1" applyProtection="1">
      <alignment horizontal="right"/>
      <protection/>
    </xf>
    <xf numFmtId="173" fontId="14" fillId="0" borderId="10" xfId="0" applyNumberFormat="1" applyFont="1" applyFill="1" applyBorder="1" applyAlignment="1" applyProtection="1">
      <alignment horizontal="right" wrapText="1"/>
      <protection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170" fontId="8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wrapText="1"/>
    </xf>
    <xf numFmtId="173" fontId="12" fillId="0" borderId="0" xfId="0" applyNumberFormat="1" applyFont="1" applyFill="1" applyBorder="1" applyAlignment="1" applyProtection="1">
      <alignment horizontal="right"/>
      <protection/>
    </xf>
    <xf numFmtId="173" fontId="22" fillId="0" borderId="0" xfId="0" applyNumberFormat="1" applyFont="1" applyFill="1" applyBorder="1" applyAlignment="1" applyProtection="1">
      <alignment horizontal="left" wrapText="1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Fill="1" applyBorder="1" applyAlignment="1" applyProtection="1">
      <alignment horizontal="right" vertical="top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173" fontId="8" fillId="0" borderId="0" xfId="0" applyNumberFormat="1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170" fontId="8" fillId="0" borderId="0" xfId="0" applyNumberFormat="1" applyFont="1" applyFill="1" applyBorder="1" applyAlignment="1" applyProtection="1">
      <alignment horizontal="right" vertical="top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left" wrapText="1"/>
      <protection/>
    </xf>
    <xf numFmtId="170" fontId="8" fillId="0" borderId="0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 horizontal="right" vertical="top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174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174" fontId="17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173" fontId="5" fillId="0" borderId="0" xfId="0" applyNumberFormat="1" applyFont="1" applyFill="1" applyBorder="1" applyAlignment="1" applyProtection="1">
      <alignment horizontal="left" wrapText="1"/>
      <protection/>
    </xf>
    <xf numFmtId="173" fontId="5" fillId="0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top"/>
      <protection/>
    </xf>
    <xf numFmtId="171" fontId="8" fillId="0" borderId="0" xfId="0" applyNumberFormat="1" applyFont="1" applyFill="1" applyBorder="1" applyAlignment="1" applyProtection="1">
      <alignment horizontal="right" vertical="top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8" fontId="15" fillId="0" borderId="10" xfId="0" applyNumberFormat="1" applyFont="1" applyFill="1" applyBorder="1" applyAlignment="1" applyProtection="1">
      <alignment horizontal="right" vertical="top" wrapText="1"/>
      <protection/>
    </xf>
    <xf numFmtId="178" fontId="16" fillId="0" borderId="1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left" wrapText="1"/>
    </xf>
    <xf numFmtId="173" fontId="11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173" fontId="26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Font="1" applyAlignment="1">
      <alignment horizontal="center"/>
    </xf>
    <xf numFmtId="0" fontId="18" fillId="0" borderId="11" xfId="0" applyFont="1" applyBorder="1" applyAlignment="1">
      <alignment horizontal="center" wrapText="1"/>
    </xf>
    <xf numFmtId="173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3.75390625" style="19" bestFit="1" customWidth="1"/>
    <col min="2" max="2" width="5.625" style="19" customWidth="1"/>
    <col min="3" max="3" width="40.375" style="0" customWidth="1"/>
    <col min="4" max="4" width="7.875" style="19" customWidth="1"/>
    <col min="5" max="5" width="9.125" style="19" customWidth="1"/>
    <col min="6" max="6" width="11.25390625" style="19" bestFit="1" customWidth="1"/>
    <col min="7" max="7" width="9.125" style="19" customWidth="1"/>
    <col min="8" max="8" width="17.00390625" style="19" customWidth="1"/>
    <col min="9" max="9" width="18.25390625" style="0" customWidth="1"/>
  </cols>
  <sheetData>
    <row r="1" spans="1:8" ht="66.75" customHeight="1">
      <c r="A1" s="63" t="s">
        <v>28</v>
      </c>
      <c r="B1" s="64"/>
      <c r="C1" s="64"/>
      <c r="D1" s="64"/>
      <c r="E1" s="64"/>
      <c r="F1" s="64"/>
      <c r="G1" s="64"/>
      <c r="H1" s="64"/>
    </row>
    <row r="2" spans="1:11" s="1" customFormat="1" ht="48.75" customHeight="1">
      <c r="A2" s="65" t="s">
        <v>43</v>
      </c>
      <c r="B2" s="66"/>
      <c r="C2" s="66"/>
      <c r="D2" s="66"/>
      <c r="E2" s="66"/>
      <c r="F2" s="66"/>
      <c r="G2" s="66"/>
      <c r="H2" s="66"/>
      <c r="K2" s="20"/>
    </row>
    <row r="3" spans="1:11" ht="36.75" customHeight="1" thickBot="1">
      <c r="A3" s="67" t="s">
        <v>44</v>
      </c>
      <c r="B3" s="67"/>
      <c r="C3" s="67"/>
      <c r="D3" s="67"/>
      <c r="E3" s="67"/>
      <c r="F3" s="67"/>
      <c r="G3" s="67"/>
      <c r="H3" s="67"/>
      <c r="K3" s="21"/>
    </row>
    <row r="4" spans="1:11" s="1" customFormat="1" ht="30" customHeight="1">
      <c r="A4" s="68" t="s">
        <v>45</v>
      </c>
      <c r="B4" s="69"/>
      <c r="C4" s="69"/>
      <c r="D4" s="69"/>
      <c r="E4" s="69"/>
      <c r="F4" s="69"/>
      <c r="G4" s="69"/>
      <c r="H4" s="69"/>
      <c r="K4" s="20"/>
    </row>
    <row r="5" spans="1:11" s="1" customFormat="1" ht="19.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K5" s="20"/>
    </row>
    <row r="6" spans="1:11" s="1" customFormat="1" ht="14.2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K6" s="20"/>
    </row>
    <row r="7" spans="1:10" ht="12.75" customHeight="1">
      <c r="A7" s="70"/>
      <c r="B7" s="71"/>
      <c r="C7" s="71"/>
      <c r="D7" s="71"/>
      <c r="E7" s="71"/>
      <c r="F7" s="71"/>
      <c r="G7" s="71"/>
      <c r="H7" s="71"/>
      <c r="I7" s="23"/>
      <c r="J7" s="23"/>
    </row>
    <row r="8" spans="1:13" ht="48">
      <c r="A8" s="24"/>
      <c r="B8" s="15"/>
      <c r="C8" s="25" t="s">
        <v>38</v>
      </c>
      <c r="D8" s="26"/>
      <c r="E8" s="27"/>
      <c r="F8" s="28"/>
      <c r="G8" s="28"/>
      <c r="H8" s="29"/>
      <c r="I8" s="58"/>
      <c r="J8" s="59"/>
      <c r="K8" s="30"/>
      <c r="L8" s="31"/>
      <c r="M8" s="9"/>
    </row>
    <row r="9" spans="1:9" s="3" customFormat="1" ht="15.75" customHeight="1">
      <c r="A9" s="32"/>
      <c r="B9" s="32"/>
      <c r="C9" s="11" t="s">
        <v>11</v>
      </c>
      <c r="D9" s="33"/>
      <c r="E9" s="34"/>
      <c r="F9" s="35"/>
      <c r="G9" s="35"/>
      <c r="H9" s="36"/>
      <c r="I9" s="21"/>
    </row>
    <row r="10" spans="1:9" s="3" customFormat="1" ht="15.75" customHeight="1">
      <c r="A10" s="37">
        <v>1</v>
      </c>
      <c r="B10" s="32"/>
      <c r="C10" s="38" t="s">
        <v>12</v>
      </c>
      <c r="D10" s="56" t="s">
        <v>9</v>
      </c>
      <c r="E10" s="57">
        <v>1</v>
      </c>
      <c r="F10" s="57">
        <v>0</v>
      </c>
      <c r="G10" s="39"/>
      <c r="H10" s="40">
        <f>SUM(E10*F10)</f>
        <v>0</v>
      </c>
      <c r="I10" s="21"/>
    </row>
    <row r="11" spans="1:9" s="3" customFormat="1" ht="15.75" customHeight="1">
      <c r="A11" s="37">
        <v>2</v>
      </c>
      <c r="B11" s="32"/>
      <c r="C11" s="38" t="s">
        <v>13</v>
      </c>
      <c r="D11" s="56" t="s">
        <v>9</v>
      </c>
      <c r="E11" s="57">
        <v>1</v>
      </c>
      <c r="F11" s="57">
        <v>0</v>
      </c>
      <c r="G11" s="39"/>
      <c r="H11" s="40">
        <f>SUM(E11*F11)</f>
        <v>0</v>
      </c>
      <c r="I11" s="21"/>
    </row>
    <row r="12" spans="1:9" s="3" customFormat="1" ht="15.75" customHeight="1">
      <c r="A12" s="37"/>
      <c r="B12" s="32"/>
      <c r="C12" s="11" t="s">
        <v>14</v>
      </c>
      <c r="D12" s="33"/>
      <c r="E12" s="34"/>
      <c r="F12" s="35"/>
      <c r="G12" s="39"/>
      <c r="H12" s="40"/>
      <c r="I12" s="21"/>
    </row>
    <row r="13" spans="1:9" s="3" customFormat="1" ht="11.25">
      <c r="A13" s="41">
        <v>3</v>
      </c>
      <c r="B13" s="10"/>
      <c r="C13" s="7" t="s">
        <v>15</v>
      </c>
      <c r="D13" s="56" t="s">
        <v>9</v>
      </c>
      <c r="E13" s="57">
        <v>1</v>
      </c>
      <c r="F13" s="57">
        <v>0</v>
      </c>
      <c r="G13" s="39"/>
      <c r="H13" s="40">
        <f>SUM(E13*F13)</f>
        <v>0</v>
      </c>
      <c r="I13" s="21"/>
    </row>
    <row r="14" spans="1:9" s="3" customFormat="1" ht="22.5">
      <c r="A14" s="41">
        <v>4</v>
      </c>
      <c r="B14" s="10"/>
      <c r="C14" s="7" t="s">
        <v>16</v>
      </c>
      <c r="D14" s="56" t="s">
        <v>9</v>
      </c>
      <c r="E14" s="57">
        <v>1</v>
      </c>
      <c r="F14" s="57">
        <v>0</v>
      </c>
      <c r="G14" s="39"/>
      <c r="H14" s="40">
        <f>SUM(E14*F14)</f>
        <v>0</v>
      </c>
      <c r="I14" s="21"/>
    </row>
    <row r="15" spans="1:9" s="3" customFormat="1" ht="33.75">
      <c r="A15" s="41">
        <v>5</v>
      </c>
      <c r="B15" s="10"/>
      <c r="C15" s="7" t="s">
        <v>17</v>
      </c>
      <c r="D15" s="56" t="s">
        <v>9</v>
      </c>
      <c r="E15" s="57">
        <v>1</v>
      </c>
      <c r="F15" s="57">
        <v>0</v>
      </c>
      <c r="G15" s="39"/>
      <c r="H15" s="40">
        <f>SUM(E15*F15)</f>
        <v>0</v>
      </c>
      <c r="I15" s="21"/>
    </row>
    <row r="16" spans="1:9" s="3" customFormat="1" ht="17.25" customHeight="1">
      <c r="A16" s="41"/>
      <c r="B16" s="10"/>
      <c r="C16" s="13" t="s">
        <v>18</v>
      </c>
      <c r="D16" s="4"/>
      <c r="E16" s="42"/>
      <c r="F16" s="43"/>
      <c r="G16" s="39"/>
      <c r="H16" s="40"/>
      <c r="I16" s="21"/>
    </row>
    <row r="17" spans="1:9" s="3" customFormat="1" ht="33.75">
      <c r="A17" s="41">
        <v>6</v>
      </c>
      <c r="B17" s="10"/>
      <c r="C17" s="7" t="s">
        <v>30</v>
      </c>
      <c r="D17" s="56" t="s">
        <v>9</v>
      </c>
      <c r="E17" s="57">
        <v>1</v>
      </c>
      <c r="F17" s="57">
        <v>0</v>
      </c>
      <c r="G17" s="44"/>
      <c r="H17" s="40">
        <f>SUM(E17*F17)</f>
        <v>0</v>
      </c>
      <c r="I17" s="45"/>
    </row>
    <row r="18" spans="1:9" s="3" customFormat="1" ht="21.75" customHeight="1">
      <c r="A18" s="41">
        <v>7</v>
      </c>
      <c r="B18" s="10"/>
      <c r="C18" s="7" t="s">
        <v>19</v>
      </c>
      <c r="D18" s="56" t="s">
        <v>9</v>
      </c>
      <c r="E18" s="57">
        <v>6</v>
      </c>
      <c r="F18" s="57">
        <v>0</v>
      </c>
      <c r="G18" s="39"/>
      <c r="H18" s="40">
        <f>SUM(E18*F18)</f>
        <v>0</v>
      </c>
      <c r="I18" s="21"/>
    </row>
    <row r="19" spans="1:9" s="3" customFormat="1" ht="33.75">
      <c r="A19" s="41">
        <v>8</v>
      </c>
      <c r="B19" s="10"/>
      <c r="C19" s="7" t="s">
        <v>20</v>
      </c>
      <c r="D19" s="56" t="s">
        <v>9</v>
      </c>
      <c r="E19" s="57">
        <v>2</v>
      </c>
      <c r="F19" s="57">
        <v>0</v>
      </c>
      <c r="G19" s="39"/>
      <c r="H19" s="40">
        <f>SUM(E19*F19)</f>
        <v>0</v>
      </c>
      <c r="I19" s="21"/>
    </row>
    <row r="20" spans="1:9" s="3" customFormat="1" ht="18" customHeight="1">
      <c r="A20" s="41"/>
      <c r="B20" s="10"/>
      <c r="C20" s="13" t="s">
        <v>21</v>
      </c>
      <c r="D20" s="56"/>
      <c r="E20" s="57"/>
      <c r="F20" s="57"/>
      <c r="G20" s="39"/>
      <c r="H20" s="40"/>
      <c r="I20" s="21"/>
    </row>
    <row r="21" spans="1:9" s="3" customFormat="1" ht="33.75">
      <c r="A21" s="41">
        <v>9</v>
      </c>
      <c r="B21" s="10"/>
      <c r="C21" s="7" t="s">
        <v>22</v>
      </c>
      <c r="D21" s="56" t="s">
        <v>9</v>
      </c>
      <c r="E21" s="57">
        <v>1</v>
      </c>
      <c r="F21" s="57">
        <v>0</v>
      </c>
      <c r="G21" s="39"/>
      <c r="H21" s="40">
        <f aca="true" t="shared" si="0" ref="H21:H26">SUM(E21*F21)</f>
        <v>0</v>
      </c>
      <c r="I21" s="21"/>
    </row>
    <row r="22" spans="1:9" s="3" customFormat="1" ht="36.75" customHeight="1">
      <c r="A22" s="41">
        <v>10</v>
      </c>
      <c r="B22" s="10"/>
      <c r="C22" s="7" t="s">
        <v>31</v>
      </c>
      <c r="D22" s="56" t="s">
        <v>9</v>
      </c>
      <c r="E22" s="57">
        <v>1</v>
      </c>
      <c r="F22" s="57">
        <v>0</v>
      </c>
      <c r="G22" s="39"/>
      <c r="H22" s="40">
        <f t="shared" si="0"/>
        <v>0</v>
      </c>
      <c r="I22" s="21"/>
    </row>
    <row r="23" spans="1:9" s="3" customFormat="1" ht="11.25">
      <c r="A23" s="41">
        <v>11</v>
      </c>
      <c r="B23" s="10"/>
      <c r="C23" s="7" t="s">
        <v>23</v>
      </c>
      <c r="D23" s="56" t="s">
        <v>9</v>
      </c>
      <c r="E23" s="57">
        <v>1</v>
      </c>
      <c r="F23" s="57">
        <v>0</v>
      </c>
      <c r="G23" s="39"/>
      <c r="H23" s="40">
        <f t="shared" si="0"/>
        <v>0</v>
      </c>
      <c r="I23" s="21"/>
    </row>
    <row r="24" spans="1:9" s="3" customFormat="1" ht="11.25">
      <c r="A24" s="41">
        <v>12</v>
      </c>
      <c r="B24" s="10"/>
      <c r="C24" s="7" t="s">
        <v>24</v>
      </c>
      <c r="D24" s="56" t="s">
        <v>9</v>
      </c>
      <c r="E24" s="57">
        <v>4</v>
      </c>
      <c r="F24" s="57">
        <v>0</v>
      </c>
      <c r="G24" s="39"/>
      <c r="H24" s="40">
        <f t="shared" si="0"/>
        <v>0</v>
      </c>
      <c r="I24" s="21"/>
    </row>
    <row r="25" spans="1:9" s="3" customFormat="1" ht="11.25">
      <c r="A25" s="41">
        <v>13</v>
      </c>
      <c r="B25" s="10"/>
      <c r="C25" s="13" t="s">
        <v>25</v>
      </c>
      <c r="D25" s="56" t="s">
        <v>9</v>
      </c>
      <c r="E25" s="57">
        <v>1</v>
      </c>
      <c r="F25" s="57">
        <v>0</v>
      </c>
      <c r="G25" s="39"/>
      <c r="H25" s="40">
        <f t="shared" si="0"/>
        <v>0</v>
      </c>
      <c r="I25" s="21"/>
    </row>
    <row r="26" spans="1:8" s="6" customFormat="1" ht="11.25">
      <c r="A26" s="41">
        <v>14</v>
      </c>
      <c r="B26" s="8"/>
      <c r="C26" s="46" t="s">
        <v>26</v>
      </c>
      <c r="D26" s="56" t="s">
        <v>8</v>
      </c>
      <c r="E26" s="57">
        <v>600</v>
      </c>
      <c r="F26" s="57">
        <v>0</v>
      </c>
      <c r="G26" s="39"/>
      <c r="H26" s="40">
        <f t="shared" si="0"/>
        <v>0</v>
      </c>
    </row>
    <row r="27" spans="1:9" s="3" customFormat="1" ht="24">
      <c r="A27" s="32"/>
      <c r="B27" s="32"/>
      <c r="C27" s="25" t="s">
        <v>39</v>
      </c>
      <c r="D27" s="33"/>
      <c r="E27" s="34"/>
      <c r="F27" s="35"/>
      <c r="G27" s="35"/>
      <c r="H27" s="36"/>
      <c r="I27" s="21"/>
    </row>
    <row r="28" spans="1:9" s="3" customFormat="1" ht="11.25">
      <c r="A28" s="37">
        <v>15</v>
      </c>
      <c r="B28" s="32"/>
      <c r="C28" s="38" t="s">
        <v>40</v>
      </c>
      <c r="D28" s="56" t="s">
        <v>9</v>
      </c>
      <c r="E28" s="57">
        <v>1</v>
      </c>
      <c r="F28" s="57">
        <v>0</v>
      </c>
      <c r="G28" s="39"/>
      <c r="H28" s="40">
        <f aca="true" t="shared" si="1" ref="H28:H35">SUM(E28*F28)</f>
        <v>0</v>
      </c>
      <c r="I28" s="21"/>
    </row>
    <row r="29" spans="1:9" s="3" customFormat="1" ht="11.25">
      <c r="A29" s="37">
        <v>16</v>
      </c>
      <c r="B29" s="32"/>
      <c r="C29" s="38" t="s">
        <v>33</v>
      </c>
      <c r="D29" s="56" t="s">
        <v>9</v>
      </c>
      <c r="E29" s="57">
        <v>1</v>
      </c>
      <c r="F29" s="57">
        <v>0</v>
      </c>
      <c r="G29" s="39"/>
      <c r="H29" s="40">
        <f t="shared" si="1"/>
        <v>0</v>
      </c>
      <c r="I29" s="21"/>
    </row>
    <row r="30" spans="1:9" s="3" customFormat="1" ht="11.25">
      <c r="A30" s="37">
        <v>17</v>
      </c>
      <c r="B30" s="32"/>
      <c r="C30" s="38" t="s">
        <v>32</v>
      </c>
      <c r="D30" s="56" t="s">
        <v>9</v>
      </c>
      <c r="E30" s="57">
        <v>1</v>
      </c>
      <c r="F30" s="57">
        <v>0</v>
      </c>
      <c r="G30" s="39"/>
      <c r="H30" s="40">
        <f t="shared" si="1"/>
        <v>0</v>
      </c>
      <c r="I30" s="21"/>
    </row>
    <row r="31" spans="1:9" s="3" customFormat="1" ht="11.25">
      <c r="A31" s="37">
        <v>18</v>
      </c>
      <c r="B31" s="32"/>
      <c r="C31" s="38" t="s">
        <v>34</v>
      </c>
      <c r="D31" s="56" t="s">
        <v>9</v>
      </c>
      <c r="E31" s="57">
        <v>1</v>
      </c>
      <c r="F31" s="57">
        <v>0</v>
      </c>
      <c r="G31" s="39"/>
      <c r="H31" s="40">
        <f t="shared" si="1"/>
        <v>0</v>
      </c>
      <c r="I31" s="21"/>
    </row>
    <row r="32" spans="1:9" s="3" customFormat="1" ht="11.25">
      <c r="A32" s="37">
        <v>19</v>
      </c>
      <c r="B32" s="32"/>
      <c r="C32" s="38" t="s">
        <v>35</v>
      </c>
      <c r="D32" s="56" t="s">
        <v>9</v>
      </c>
      <c r="E32" s="57">
        <v>1</v>
      </c>
      <c r="F32" s="57">
        <v>0</v>
      </c>
      <c r="G32" s="39"/>
      <c r="H32" s="40">
        <f t="shared" si="1"/>
        <v>0</v>
      </c>
      <c r="I32" s="21"/>
    </row>
    <row r="33" spans="1:9" s="3" customFormat="1" ht="11.25">
      <c r="A33" s="37">
        <v>20</v>
      </c>
      <c r="B33" s="32"/>
      <c r="C33" s="38" t="s">
        <v>36</v>
      </c>
      <c r="D33" s="56" t="s">
        <v>9</v>
      </c>
      <c r="E33" s="57">
        <v>1</v>
      </c>
      <c r="F33" s="57">
        <v>0</v>
      </c>
      <c r="G33" s="39"/>
      <c r="H33" s="40">
        <f t="shared" si="1"/>
        <v>0</v>
      </c>
      <c r="I33" s="21"/>
    </row>
    <row r="34" spans="1:9" s="3" customFormat="1" ht="11.25">
      <c r="A34" s="37">
        <v>21</v>
      </c>
      <c r="B34" s="32"/>
      <c r="C34" s="38" t="s">
        <v>37</v>
      </c>
      <c r="D34" s="56" t="s">
        <v>9</v>
      </c>
      <c r="E34" s="57">
        <v>1</v>
      </c>
      <c r="F34" s="57">
        <v>0</v>
      </c>
      <c r="G34" s="39"/>
      <c r="H34" s="40">
        <f t="shared" si="1"/>
        <v>0</v>
      </c>
      <c r="I34" s="21"/>
    </row>
    <row r="35" spans="1:9" s="3" customFormat="1" ht="11.25">
      <c r="A35" s="41">
        <v>22</v>
      </c>
      <c r="B35" s="10"/>
      <c r="C35" s="7" t="s">
        <v>24</v>
      </c>
      <c r="D35" s="56" t="s">
        <v>9</v>
      </c>
      <c r="E35" s="57">
        <v>4</v>
      </c>
      <c r="F35" s="57">
        <v>0</v>
      </c>
      <c r="G35" s="39"/>
      <c r="H35" s="40">
        <f t="shared" si="1"/>
        <v>0</v>
      </c>
      <c r="I35" s="21"/>
    </row>
    <row r="36" spans="1:11" s="18" customFormat="1" ht="18">
      <c r="A36" s="16"/>
      <c r="B36" s="16"/>
      <c r="C36" s="17" t="s">
        <v>27</v>
      </c>
      <c r="D36" s="60">
        <f>SUM(H8:H35)</f>
        <v>0</v>
      </c>
      <c r="E36" s="61"/>
      <c r="F36" s="61"/>
      <c r="G36" s="61"/>
      <c r="H36" s="61"/>
      <c r="I36" s="47"/>
      <c r="K36" s="48"/>
    </row>
    <row r="37" spans="1:11" s="18" customFormat="1" ht="18">
      <c r="A37" s="16"/>
      <c r="B37" s="16"/>
      <c r="C37" s="17" t="s">
        <v>10</v>
      </c>
      <c r="D37" s="60">
        <f>SUM(D36*20%)</f>
        <v>0</v>
      </c>
      <c r="E37" s="61"/>
      <c r="F37" s="61"/>
      <c r="G37" s="61"/>
      <c r="H37" s="61"/>
      <c r="I37" s="47"/>
      <c r="K37" s="48"/>
    </row>
    <row r="38" spans="1:11" s="18" customFormat="1" ht="18">
      <c r="A38" s="16"/>
      <c r="B38" s="16"/>
      <c r="C38" s="17" t="s">
        <v>29</v>
      </c>
      <c r="D38" s="60">
        <f>SUM(D36:H37)</f>
        <v>0</v>
      </c>
      <c r="E38" s="61"/>
      <c r="F38" s="61"/>
      <c r="G38" s="61"/>
      <c r="H38" s="61"/>
      <c r="I38" s="47"/>
      <c r="K38" s="48"/>
    </row>
    <row r="39" spans="1:8" s="49" customFormat="1" ht="15" customHeight="1">
      <c r="A39" s="15"/>
      <c r="B39" s="15"/>
      <c r="C39" s="38"/>
      <c r="D39" s="26"/>
      <c r="E39" s="27"/>
      <c r="F39" s="28"/>
      <c r="G39" s="28"/>
      <c r="H39" s="28"/>
    </row>
    <row r="40" spans="1:8" s="2" customFormat="1" ht="24" customHeight="1">
      <c r="A40" s="62" t="s">
        <v>41</v>
      </c>
      <c r="B40" s="62"/>
      <c r="C40" s="62"/>
      <c r="D40" s="62"/>
      <c r="E40" s="62"/>
      <c r="F40" s="62"/>
      <c r="G40" s="62"/>
      <c r="H40" s="62"/>
    </row>
    <row r="41" spans="1:8" s="2" customFormat="1" ht="12">
      <c r="A41" s="50"/>
      <c r="B41" s="50"/>
      <c r="C41" s="51" t="s">
        <v>42</v>
      </c>
      <c r="D41" s="50"/>
      <c r="E41" s="50"/>
      <c r="F41" s="50"/>
      <c r="G41" s="50"/>
      <c r="H41" s="50"/>
    </row>
    <row r="42" spans="1:8" s="55" customFormat="1" ht="15" customHeight="1">
      <c r="A42" s="14"/>
      <c r="B42" s="14"/>
      <c r="C42" s="51"/>
      <c r="D42" s="52"/>
      <c r="E42" s="53"/>
      <c r="F42" s="54"/>
      <c r="G42" s="54"/>
      <c r="H42" s="54"/>
    </row>
    <row r="44" spans="5:8" ht="12.75">
      <c r="E44" s="5"/>
      <c r="F44" s="43"/>
      <c r="G44" s="44"/>
      <c r="H44" s="45"/>
    </row>
  </sheetData>
  <sheetProtection/>
  <mergeCells count="10">
    <mergeCell ref="I8:J8"/>
    <mergeCell ref="D36:H36"/>
    <mergeCell ref="D37:H37"/>
    <mergeCell ref="D38:H38"/>
    <mergeCell ref="A40:H40"/>
    <mergeCell ref="A1:H1"/>
    <mergeCell ref="A2:H2"/>
    <mergeCell ref="A3:H3"/>
    <mergeCell ref="A4:H4"/>
    <mergeCell ref="A7:H7"/>
  </mergeCells>
  <printOptions horizontalCentered="1"/>
  <pageMargins left="0.7874015748031497" right="0.5905511811023623" top="0.5905511811023623" bottom="0.7874015748031497" header="0.5118110236220472" footer="0.5118110236220472"/>
  <pageSetup horizontalDpi="600" verticalDpi="600" orientation="portrait" paperSize="9" scale="70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Spišská Nová 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 Ľubomír</dc:creator>
  <cp:keywords/>
  <dc:description/>
  <cp:lastModifiedBy>Monika Sabova</cp:lastModifiedBy>
  <cp:lastPrinted>2019-05-06T12:15:47Z</cp:lastPrinted>
  <dcterms:created xsi:type="dcterms:W3CDTF">2003-07-09T17:25:39Z</dcterms:created>
  <dcterms:modified xsi:type="dcterms:W3CDTF">2019-05-15T06:51:12Z</dcterms:modified>
  <cp:category/>
  <cp:version/>
  <cp:contentType/>
  <cp:contentStatus/>
</cp:coreProperties>
</file>